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VII" sheetId="1" r:id="rId1"/>
    <sheet name="VIIf" sheetId="2" r:id="rId2"/>
  </sheets>
  <calcPr calcId="124519"/>
</workbook>
</file>

<file path=xl/calcChain.xml><?xml version="1.0" encoding="utf-8"?>
<calcChain xmlns="http://schemas.openxmlformats.org/spreadsheetml/2006/main">
  <c r="I185" i="1"/>
  <c r="H185"/>
  <c r="G185"/>
  <c r="F185"/>
  <c r="E185"/>
  <c r="D185"/>
  <c r="C185"/>
  <c r="I181"/>
  <c r="H181"/>
  <c r="G181"/>
  <c r="F181"/>
  <c r="E181"/>
  <c r="D181"/>
  <c r="C181"/>
  <c r="I165"/>
  <c r="H165"/>
  <c r="G165"/>
  <c r="F165"/>
  <c r="E165"/>
  <c r="D165"/>
  <c r="C165"/>
  <c r="I150"/>
  <c r="H150"/>
  <c r="G150"/>
  <c r="F150"/>
  <c r="E150"/>
  <c r="D150"/>
  <c r="C150"/>
  <c r="E95"/>
  <c r="D95"/>
  <c r="F93"/>
  <c r="F95" s="1"/>
  <c r="E93"/>
  <c r="G93" l="1"/>
  <c r="G95" l="1"/>
  <c r="H93"/>
  <c r="H95" s="1"/>
</calcChain>
</file>

<file path=xl/comments1.xml><?xml version="1.0" encoding="utf-8"?>
<comments xmlns="http://schemas.openxmlformats.org/spreadsheetml/2006/main">
  <authors>
    <author>Ursula</author>
  </authors>
  <commentList>
    <comment ref="B40" authorId="0">
      <text>
        <r>
          <rPr>
            <b/>
            <sz val="10"/>
            <color indexed="81"/>
            <rFont val="Tahoma"/>
            <family val="2"/>
          </rPr>
          <t xml:space="preserve">Rb= Rf + </t>
        </r>
        <r>
          <rPr>
            <b/>
            <sz val="10"/>
            <color indexed="81"/>
            <rFont val="Arial"/>
            <family val="2"/>
          </rPr>
          <t>β</t>
        </r>
        <r>
          <rPr>
            <b/>
            <sz val="10"/>
            <color indexed="81"/>
            <rFont val="Tahoma"/>
            <family val="2"/>
          </rPr>
          <t>B * (Rm-Rf)</t>
        </r>
      </text>
    </comment>
    <comment ref="B42" authorId="0">
      <text>
        <r>
          <rPr>
            <b/>
            <sz val="10"/>
            <color indexed="81"/>
            <rFont val="Tahoma"/>
            <family val="2"/>
          </rPr>
          <t xml:space="preserve">Rc= Rf + </t>
        </r>
        <r>
          <rPr>
            <b/>
            <sz val="10"/>
            <color indexed="81"/>
            <rFont val="Arial"/>
            <family val="2"/>
          </rPr>
          <t>βc</t>
        </r>
        <r>
          <rPr>
            <b/>
            <sz val="10"/>
            <color indexed="81"/>
            <rFont val="Tahoma"/>
            <family val="2"/>
          </rPr>
          <t xml:space="preserve"> * (Rm-Rf)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Rp= WbRp + WcRc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βp = WbβB + Wcβc</t>
        </r>
      </text>
    </comment>
    <comment ref="B48" authorId="0">
      <text>
        <r>
          <rPr>
            <b/>
            <sz val="8"/>
            <color indexed="81"/>
            <rFont val="Tahoma"/>
            <family val="2"/>
          </rPr>
          <t>Rp = Rf + βp * (Rm - Rf)</t>
        </r>
      </text>
    </comment>
    <comment ref="B85" authorId="0">
      <text>
        <r>
          <rPr>
            <b/>
            <sz val="8"/>
            <color indexed="81"/>
            <rFont val="Tahoma"/>
            <family val="2"/>
          </rPr>
          <t>Recursos propios - NOF - AFN</t>
        </r>
      </text>
    </comment>
    <comment ref="B107" authorId="0">
      <text>
        <r>
          <rPr>
            <b/>
            <sz val="8"/>
            <color indexed="81"/>
            <rFont val="Tahoma"/>
            <family val="2"/>
          </rPr>
          <t>Ventas*(1+g)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8" authorId="0">
      <text>
        <r>
          <rPr>
            <b/>
            <sz val="8"/>
            <color indexed="81"/>
            <rFont val="Tahoma"/>
            <family val="2"/>
          </rPr>
          <t>=Margen bruto/ventas</t>
        </r>
      </text>
    </comment>
    <comment ref="B109" authorId="0">
      <text>
        <r>
          <rPr>
            <b/>
            <sz val="8"/>
            <color indexed="81"/>
            <rFont val="Tahoma"/>
            <family val="2"/>
          </rPr>
          <t>Beneficio Neto/ Ventas</t>
        </r>
      </text>
    </comment>
    <comment ref="B110" authorId="0">
      <text>
        <r>
          <rPr>
            <b/>
            <sz val="8"/>
            <color indexed="81"/>
            <rFont val="Tahoma"/>
            <family val="2"/>
          </rPr>
          <t>EBIT/ (AFN+NOF)</t>
        </r>
      </text>
    </comment>
    <comment ref="B111" authorId="0">
      <text>
        <r>
          <rPr>
            <b/>
            <sz val="8"/>
            <color indexed="81"/>
            <rFont val="Tahoma"/>
            <family val="2"/>
          </rPr>
          <t>Beneficio Neto/ Equity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Gastos financieros*T</t>
        </r>
      </text>
    </comment>
    <comment ref="B122" authorId="0">
      <text>
        <r>
          <rPr>
            <b/>
            <sz val="8"/>
            <color indexed="81"/>
            <rFont val="Tahoma"/>
            <family val="2"/>
          </rPr>
          <t>Kd*(D/(D+E))*(1-T) +Ke*(E/(D+E)</t>
        </r>
      </text>
    </comment>
    <comment ref="B126" authorId="0">
      <text>
        <r>
          <rPr>
            <b/>
            <sz val="8"/>
            <color indexed="81"/>
            <rFont val="Tahoma"/>
            <family val="2"/>
          </rPr>
          <t>Kd*(D/(D+E)) +Ke*(E/(D+E)</t>
        </r>
      </text>
    </comment>
  </commentList>
</comments>
</file>

<file path=xl/sharedStrings.xml><?xml version="1.0" encoding="utf-8"?>
<sst xmlns="http://schemas.openxmlformats.org/spreadsheetml/2006/main" count="290" uniqueCount="155">
  <si>
    <t>Calcula los rendimientos, Riesgo, Correlación y Beta de los siguientes proyectos:</t>
  </si>
  <si>
    <t>Mes</t>
  </si>
  <si>
    <t xml:space="preserve">Mercado </t>
  </si>
  <si>
    <t>Opcion</t>
  </si>
  <si>
    <t>S&amp;P 500</t>
  </si>
  <si>
    <t>A</t>
  </si>
  <si>
    <t>B</t>
  </si>
  <si>
    <t>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</si>
  <si>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</si>
  <si>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</si>
  <si>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</si>
  <si>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</si>
  <si>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</si>
  <si>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</si>
  <si>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</si>
  <si>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</si>
  <si>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</si>
  <si>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</si>
  <si>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</si>
  <si>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</si>
  <si>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Rendimiento</t>
  </si>
  <si>
    <t>Riesgo</t>
  </si>
  <si>
    <t>Correlación</t>
  </si>
  <si>
    <t>Beta</t>
  </si>
  <si>
    <t>Tasa libre de riesgo= Rf=</t>
  </si>
  <si>
    <t>Rb=</t>
  </si>
  <si>
    <t>Rc=</t>
  </si>
  <si>
    <t>Rp=</t>
  </si>
  <si>
    <t>βP=</t>
  </si>
  <si>
    <t>Hanex Corp</t>
  </si>
  <si>
    <t>Usando la siguiente información completa los balances, Flujos y Cuenta de resultados de Hanex</t>
  </si>
  <si>
    <t>Inversión</t>
  </si>
  <si>
    <t>maquinaria</t>
  </si>
  <si>
    <t>NOF</t>
  </si>
  <si>
    <t>sobre ventas</t>
  </si>
  <si>
    <t>ventas=</t>
  </si>
  <si>
    <t>1er año</t>
  </si>
  <si>
    <t>Deuda</t>
  </si>
  <si>
    <t>prestamo bancario</t>
  </si>
  <si>
    <t>a 5 años</t>
  </si>
  <si>
    <t>tasa de interes=Kd</t>
  </si>
  <si>
    <t>Recursos propios</t>
  </si>
  <si>
    <t>acciones</t>
  </si>
  <si>
    <t>valor nominal del accion</t>
  </si>
  <si>
    <t>Ke=</t>
  </si>
  <si>
    <t>Tiempo</t>
  </si>
  <si>
    <t>duración</t>
  </si>
  <si>
    <t>años</t>
  </si>
  <si>
    <t>valor de venta de la maquinaria</t>
  </si>
  <si>
    <t>Depreciación</t>
  </si>
  <si>
    <t>anual</t>
  </si>
  <si>
    <t>retención de lso beneficios</t>
  </si>
  <si>
    <t>repartidos al final del proyecto</t>
  </si>
  <si>
    <t>Información del mercado</t>
  </si>
  <si>
    <t>valor</t>
  </si>
  <si>
    <t>Rendimiento de los bonos soberanos</t>
  </si>
  <si>
    <t>Riesgo sectorial</t>
  </si>
  <si>
    <t>Indice de la Bolsa de valores (S&amp;P500)</t>
  </si>
  <si>
    <t>Balance Financiero</t>
  </si>
  <si>
    <t>Periodo 0</t>
  </si>
  <si>
    <t>Periodo 1</t>
  </si>
  <si>
    <t>Periodo 2</t>
  </si>
  <si>
    <t>Periodo 3</t>
  </si>
  <si>
    <t>Periodo 4</t>
  </si>
  <si>
    <t>Periodo 5</t>
  </si>
  <si>
    <t>AFN</t>
  </si>
  <si>
    <t>Caja Excedente</t>
  </si>
  <si>
    <t>DCP</t>
  </si>
  <si>
    <t>DLP</t>
  </si>
  <si>
    <t>E</t>
  </si>
  <si>
    <t>Estado de resultados</t>
  </si>
  <si>
    <t>Ventas</t>
  </si>
  <si>
    <t>Condiciones:</t>
  </si>
  <si>
    <t>Costo de ventas</t>
  </si>
  <si>
    <t>Margen Bruto</t>
  </si>
  <si>
    <t>Gastos de Administración</t>
  </si>
  <si>
    <t>Crece con las ventas</t>
  </si>
  <si>
    <t>Gastos de ventas</t>
  </si>
  <si>
    <t>EBITDA</t>
  </si>
  <si>
    <t>10% del AF</t>
  </si>
  <si>
    <t>EBIT o BAIT</t>
  </si>
  <si>
    <t>Gastos Financieros</t>
  </si>
  <si>
    <t>Según tabla de amortización</t>
  </si>
  <si>
    <t>EBT o BAT</t>
  </si>
  <si>
    <t>Impuestos (40%)</t>
  </si>
  <si>
    <t>Beneficio Neto</t>
  </si>
  <si>
    <t>Ratios del Estado de Resultados</t>
  </si>
  <si>
    <t>Crecimiento de ventas</t>
  </si>
  <si>
    <t>Margen Bruto en %</t>
  </si>
  <si>
    <t>ROS</t>
  </si>
  <si>
    <t>ROA</t>
  </si>
  <si>
    <t>como se calcula</t>
  </si>
  <si>
    <t>ROE</t>
  </si>
  <si>
    <t>Flujo de Fondos del Proyecto</t>
  </si>
  <si>
    <t>(+) Depr./ Amort.</t>
  </si>
  <si>
    <t>(+) Gastos Financieros</t>
  </si>
  <si>
    <t>(-) Escudo Fiscal</t>
  </si>
  <si>
    <r>
      <t>(</t>
    </r>
    <r>
      <rPr>
        <u/>
        <sz val="10"/>
        <rFont val="Arial"/>
        <family val="2"/>
      </rPr>
      <t>+</t>
    </r>
    <r>
      <rPr>
        <sz val="10"/>
        <rFont val="Arial"/>
      </rPr>
      <t>) Variación en NOF</t>
    </r>
  </si>
  <si>
    <r>
      <t>(</t>
    </r>
    <r>
      <rPr>
        <u/>
        <sz val="10"/>
        <rFont val="Arial"/>
        <family val="2"/>
      </rPr>
      <t>+</t>
    </r>
    <r>
      <rPr>
        <sz val="10"/>
        <rFont val="Arial"/>
      </rPr>
      <t>) Variación en AF</t>
    </r>
  </si>
  <si>
    <t>FREE CASH FLOW</t>
  </si>
  <si>
    <t>WACC</t>
  </si>
  <si>
    <t>VAN c/WACC</t>
  </si>
  <si>
    <t>Tir del Proyecto</t>
  </si>
  <si>
    <t>(+) Escudo Fiscal</t>
  </si>
  <si>
    <t>CAPITAL CASH FLOW</t>
  </si>
  <si>
    <t>WACCbt</t>
  </si>
  <si>
    <t>(-) Amortización de la Deuda</t>
  </si>
  <si>
    <t>(-) Gastos Financieros</t>
  </si>
  <si>
    <t>(+) Recursos Ajenos</t>
  </si>
  <si>
    <t>EQUITY CASH FLOW</t>
  </si>
  <si>
    <t>Ke</t>
  </si>
  <si>
    <t>Comprobación: Variación de Caja</t>
  </si>
  <si>
    <t>Toma de decisiones con varias alternativas de inversión</t>
  </si>
  <si>
    <t>Caso 1: Proyectos con diferente tamaño de inversión inicial</t>
  </si>
  <si>
    <t>FCF O</t>
  </si>
  <si>
    <t>FCF 1</t>
  </si>
  <si>
    <t>FCF 2</t>
  </si>
  <si>
    <t>FCF 3</t>
  </si>
  <si>
    <t>FCF 4</t>
  </si>
  <si>
    <t>FCF 5</t>
  </si>
  <si>
    <t>FCF 6</t>
  </si>
  <si>
    <t>Proyecto 1</t>
  </si>
  <si>
    <t>Proyecto 2</t>
  </si>
  <si>
    <t>Proyecto 2 - Proyecto 1</t>
  </si>
  <si>
    <t>Caso 2: Proyectos con igual inversión inicial pero diferentes distribución de flujos</t>
  </si>
  <si>
    <t>Caso 3: Proyectos con diferente vida útil</t>
  </si>
  <si>
    <t>Proyecto 1 anualizado</t>
  </si>
  <si>
    <t>Proyecto 2 anualizado</t>
  </si>
  <si>
    <t>Rendimiento esperado de un  activo=</t>
  </si>
  <si>
    <t>Tasa libre de riesgo Rf + Prima por riesgo</t>
  </si>
  <si>
    <t xml:space="preserve">Prima por riesgo= </t>
  </si>
  <si>
    <t>β x Precio del riesgo</t>
  </si>
  <si>
    <t xml:space="preserve">Rendimiento del Mercado= </t>
  </si>
  <si>
    <t>Tasa libre de riesgo + Prima de riesgo</t>
  </si>
  <si>
    <t>Rm = Rf + Rm</t>
  </si>
  <si>
    <t>Rm= Rf + (Rm - Rf)</t>
  </si>
  <si>
    <t xml:space="preserve">Rendimiento del activo (Ra) = </t>
  </si>
  <si>
    <t>Rf + β (Rm - Rf)</t>
  </si>
  <si>
    <t>Rendimiento del Portfolio (Rp)=</t>
  </si>
  <si>
    <t>WbRb + WcRc</t>
  </si>
  <si>
    <r>
      <t>β</t>
    </r>
    <r>
      <rPr>
        <b/>
        <sz val="11"/>
        <rFont val="Arial"/>
        <family val="2"/>
      </rPr>
      <t xml:space="preserve"> del Portfolio (βp)=</t>
    </r>
  </si>
  <si>
    <t>Wbβb + Wcβc</t>
  </si>
  <si>
    <t>Coste de la deuda=</t>
  </si>
  <si>
    <t>Kd * (1 - T)</t>
  </si>
  <si>
    <t>WACC =</t>
  </si>
  <si>
    <r>
      <t xml:space="preserve">Kd x  </t>
    </r>
    <r>
      <rPr>
        <b/>
        <u/>
        <sz val="10"/>
        <rFont val="Arial"/>
        <family val="2"/>
      </rPr>
      <t xml:space="preserve">    D    </t>
    </r>
  </si>
  <si>
    <t>x ( 1 - T) +</t>
  </si>
  <si>
    <r>
      <t xml:space="preserve">Ke x  </t>
    </r>
    <r>
      <rPr>
        <b/>
        <u/>
        <sz val="10"/>
        <rFont val="Arial"/>
        <family val="2"/>
      </rPr>
      <t xml:space="preserve">    E    </t>
    </r>
  </si>
  <si>
    <t>Weight Average Cost of Capital</t>
  </si>
  <si>
    <t xml:space="preserve">          D+E</t>
  </si>
  <si>
    <t>Kd= Costo de la deuda</t>
  </si>
  <si>
    <t>D= Valor de la deuda</t>
  </si>
  <si>
    <t>T= Tasa Impositiva</t>
  </si>
  <si>
    <t>Ke= Costo del Patrimonio</t>
  </si>
  <si>
    <t>E= Valor del Patrimonio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</si>
</sst>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_(* #,##0.0000_);_(* \(#,##0.0000\);_(* &quot;-&quot;??_);_(@_)"/>
    <numFmt numFmtId="166" formatCode="0.0000"/>
    <numFmt numFmtId="167" formatCode="0.0000%"/>
    <numFmt numFmtId="168" formatCode="0.000%"/>
    <numFmt numFmtId="169" formatCode="0.000"/>
    <numFmt numFmtId="170" formatCode="_(&quot;$&quot;* #,##0.00_);_(&quot;$&quot;* \(#,##0.00\);_(&quot;$&quot;* &quot;-&quot;??_);_(@_)"/>
    <numFmt numFmtId="171" formatCode="0.0%"/>
    <numFmt numFmtId="172" formatCode="_(* #,##0_);_(* \(#,##0\);_(* &quot;-&quot;??_);_(@_)"/>
    <numFmt numFmtId="173" formatCode="_(&quot;$&quot;* #,##0_);_(&quot;$&quot;* \(#,##0\);_(&quot;$&quot;* &quot;-&quot;??_);_(@_)"/>
    <numFmt numFmtId="174" formatCode="&quot;$&quot;#,##0_);[Red]\(&quot;$&quot;#,##0\)"/>
  </numFmts>
  <fonts count="11">
    <font>
      <sz val="10"/>
      <name val="Arial"/>
    </font>
    <font>
      <sz val="10"/>
      <name val="Arial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81"/>
      <name val="Tahoma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3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ck">
        <color indexed="9"/>
      </left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/>
      <top style="thin">
        <color indexed="64"/>
      </top>
      <bottom style="thick">
        <color indexed="9"/>
      </bottom>
      <diagonal/>
    </border>
    <border>
      <left/>
      <right style="thin">
        <color indexed="64"/>
      </right>
      <top style="thin">
        <color indexed="64"/>
      </top>
      <bottom style="thick">
        <color indexed="9"/>
      </bottom>
      <diagonal/>
    </border>
    <border>
      <left/>
      <right style="thin">
        <color indexed="64"/>
      </right>
      <top style="thick">
        <color indexed="9"/>
      </top>
      <bottom style="thick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3" borderId="0" xfId="0" applyFill="1"/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0" xfId="0" applyFill="1"/>
    <xf numFmtId="0" fontId="0" fillId="4" borderId="3" xfId="0" applyFill="1" applyBorder="1" applyAlignment="1">
      <alignment horizontal="left"/>
    </xf>
    <xf numFmtId="0" fontId="0" fillId="4" borderId="2" xfId="0" applyFill="1" applyBorder="1"/>
    <xf numFmtId="10" fontId="1" fillId="4" borderId="2" xfId="3" applyNumberFormat="1" applyFont="1" applyFill="1" applyBorder="1"/>
    <xf numFmtId="10" fontId="1" fillId="4" borderId="1" xfId="3" applyNumberFormat="1" applyFont="1" applyFill="1" applyBorder="1"/>
    <xf numFmtId="0" fontId="0" fillId="4" borderId="4" xfId="0" applyFill="1" applyBorder="1"/>
    <xf numFmtId="10" fontId="0" fillId="4" borderId="5" xfId="0" applyNumberFormat="1" applyFill="1" applyBorder="1"/>
    <xf numFmtId="0" fontId="0" fillId="4" borderId="6" xfId="0" applyFill="1" applyBorder="1"/>
    <xf numFmtId="10" fontId="1" fillId="4" borderId="5" xfId="3" applyNumberFormat="1" applyFont="1" applyFill="1" applyBorder="1"/>
    <xf numFmtId="0" fontId="0" fillId="4" borderId="7" xfId="0" applyFill="1" applyBorder="1"/>
    <xf numFmtId="165" fontId="1" fillId="4" borderId="5" xfId="1" applyNumberFormat="1" applyFont="1" applyFill="1" applyBorder="1"/>
    <xf numFmtId="166" fontId="0" fillId="4" borderId="5" xfId="0" applyNumberFormat="1" applyFill="1" applyBorder="1"/>
    <xf numFmtId="9" fontId="0" fillId="4" borderId="0" xfId="0" applyNumberFormat="1" applyFill="1"/>
    <xf numFmtId="167" fontId="1" fillId="4" borderId="5" xfId="3" applyNumberFormat="1" applyFont="1" applyFill="1" applyBorder="1"/>
    <xf numFmtId="168" fontId="1" fillId="4" borderId="5" xfId="3" applyNumberFormat="1" applyFont="1" applyFill="1" applyBorder="1"/>
    <xf numFmtId="169" fontId="0" fillId="4" borderId="5" xfId="0" applyNumberForma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4" fillId="4" borderId="0" xfId="0" applyFont="1" applyFill="1"/>
    <xf numFmtId="0" fontId="0" fillId="4" borderId="8" xfId="0" applyFill="1" applyBorder="1"/>
    <xf numFmtId="170" fontId="1" fillId="4" borderId="9" xfId="2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171" fontId="1" fillId="4" borderId="0" xfId="3" applyNumberFormat="1" applyFont="1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13" xfId="0" applyFill="1" applyBorder="1"/>
    <xf numFmtId="170" fontId="1" fillId="4" borderId="14" xfId="2" applyFont="1" applyFill="1" applyBorder="1"/>
    <xf numFmtId="0" fontId="0" fillId="4" borderId="14" xfId="0" applyFill="1" applyBorder="1"/>
    <xf numFmtId="0" fontId="0" fillId="4" borderId="15" xfId="0" applyFill="1" applyBorder="1"/>
    <xf numFmtId="171" fontId="1" fillId="4" borderId="14" xfId="3" applyNumberFormat="1" applyFont="1" applyFill="1" applyBorder="1"/>
    <xf numFmtId="170" fontId="1" fillId="4" borderId="0" xfId="2" applyFont="1" applyFill="1" applyBorder="1"/>
    <xf numFmtId="10" fontId="1" fillId="4" borderId="14" xfId="3" applyNumberFormat="1" applyFont="1" applyFill="1" applyBorder="1"/>
    <xf numFmtId="172" fontId="1" fillId="4" borderId="9" xfId="1" applyNumberFormat="1" applyFont="1" applyFill="1" applyBorder="1"/>
    <xf numFmtId="0" fontId="4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10" fontId="1" fillId="4" borderId="16" xfId="3" applyNumberFormat="1" applyFont="1" applyFill="1" applyBorder="1" applyAlignment="1">
      <alignment horizontal="right"/>
    </xf>
    <xf numFmtId="10" fontId="1" fillId="4" borderId="18" xfId="3" applyNumberFormat="1" applyFont="1" applyFill="1" applyBorder="1" applyAlignment="1">
      <alignment horizontal="right"/>
    </xf>
    <xf numFmtId="164" fontId="1" fillId="4" borderId="16" xfId="1" applyFont="1" applyFill="1" applyBorder="1" applyAlignment="1"/>
    <xf numFmtId="164" fontId="1" fillId="4" borderId="18" xfId="1" applyFont="1" applyFill="1" applyBorder="1" applyAlignment="1"/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10" fontId="1" fillId="4" borderId="16" xfId="3" applyNumberFormat="1" applyFont="1" applyFill="1" applyBorder="1" applyAlignment="1">
      <alignment horizontal="right"/>
    </xf>
    <xf numFmtId="10" fontId="1" fillId="4" borderId="18" xfId="3" applyNumberFormat="1" applyFont="1" applyFill="1" applyBorder="1" applyAlignment="1">
      <alignment horizontal="right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0" fillId="4" borderId="20" xfId="0" applyFill="1" applyBorder="1"/>
    <xf numFmtId="170" fontId="1" fillId="4" borderId="22" xfId="2" applyFont="1" applyFill="1" applyBorder="1"/>
    <xf numFmtId="173" fontId="1" fillId="4" borderId="5" xfId="2" applyNumberFormat="1" applyFont="1" applyFill="1" applyBorder="1"/>
    <xf numFmtId="173" fontId="1" fillId="4" borderId="18" xfId="2" applyNumberFormat="1" applyFont="1" applyFill="1" applyBorder="1"/>
    <xf numFmtId="0" fontId="5" fillId="4" borderId="16" xfId="0" applyFont="1" applyFill="1" applyBorder="1"/>
    <xf numFmtId="170" fontId="5" fillId="4" borderId="5" xfId="2" applyFont="1" applyFill="1" applyBorder="1"/>
    <xf numFmtId="173" fontId="5" fillId="4" borderId="5" xfId="2" applyNumberFormat="1" applyFont="1" applyFill="1" applyBorder="1"/>
    <xf numFmtId="173" fontId="5" fillId="4" borderId="23" xfId="2" applyNumberFormat="1" applyFont="1" applyFill="1" applyBorder="1"/>
    <xf numFmtId="0" fontId="5" fillId="4" borderId="20" xfId="0" applyFont="1" applyFill="1" applyBorder="1"/>
    <xf numFmtId="170" fontId="5" fillId="4" borderId="24" xfId="2" applyFont="1" applyFill="1" applyBorder="1"/>
    <xf numFmtId="170" fontId="0" fillId="4" borderId="0" xfId="0" applyNumberFormat="1" applyFill="1"/>
    <xf numFmtId="173" fontId="5" fillId="4" borderId="20" xfId="2" applyNumberFormat="1" applyFont="1" applyFill="1" applyBorder="1"/>
    <xf numFmtId="10" fontId="1" fillId="3" borderId="0" xfId="3" applyNumberFormat="1" applyFont="1" applyFill="1"/>
    <xf numFmtId="173" fontId="5" fillId="4" borderId="19" xfId="2" applyNumberFormat="1" applyFont="1" applyFill="1" applyBorder="1"/>
    <xf numFmtId="170" fontId="1" fillId="4" borderId="20" xfId="2" applyFont="1" applyFill="1" applyBorder="1"/>
    <xf numFmtId="173" fontId="1" fillId="4" borderId="20" xfId="2" applyNumberFormat="1" applyFont="1" applyFill="1" applyBorder="1"/>
    <xf numFmtId="0" fontId="3" fillId="4" borderId="0" xfId="0" applyFont="1" applyFill="1"/>
    <xf numFmtId="0" fontId="4" fillId="4" borderId="20" xfId="0" applyFont="1" applyFill="1" applyBorder="1"/>
    <xf numFmtId="170" fontId="4" fillId="4" borderId="20" xfId="2" applyFont="1" applyFill="1" applyBorder="1"/>
    <xf numFmtId="173" fontId="4" fillId="4" borderId="20" xfId="2" applyNumberFormat="1" applyFont="1" applyFill="1" applyBorder="1"/>
    <xf numFmtId="173" fontId="1" fillId="4" borderId="19" xfId="2" applyNumberFormat="1" applyFont="1" applyFill="1" applyBorder="1"/>
    <xf numFmtId="170" fontId="4" fillId="4" borderId="16" xfId="2" applyFont="1" applyFill="1" applyBorder="1"/>
    <xf numFmtId="173" fontId="4" fillId="4" borderId="5" xfId="2" applyNumberFormat="1" applyFont="1" applyFill="1" applyBorder="1"/>
    <xf numFmtId="170" fontId="1" fillId="4" borderId="16" xfId="2" applyFont="1" applyFill="1" applyBorder="1"/>
    <xf numFmtId="170" fontId="5" fillId="4" borderId="20" xfId="2" applyFont="1" applyFill="1" applyBorder="1"/>
    <xf numFmtId="10" fontId="5" fillId="4" borderId="19" xfId="3" applyNumberFormat="1" applyFont="1" applyFill="1" applyBorder="1"/>
    <xf numFmtId="170" fontId="5" fillId="4" borderId="16" xfId="2" applyFont="1" applyFill="1" applyBorder="1"/>
    <xf numFmtId="10" fontId="5" fillId="4" borderId="5" xfId="3" applyNumberFormat="1" applyFont="1" applyFill="1" applyBorder="1"/>
    <xf numFmtId="0" fontId="4" fillId="4" borderId="19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0" fillId="4" borderId="20" xfId="0" applyFill="1" applyBorder="1" applyAlignment="1">
      <alignment wrapText="1"/>
    </xf>
    <xf numFmtId="173" fontId="1" fillId="4" borderId="16" xfId="2" applyNumberFormat="1" applyFont="1" applyFill="1" applyBorder="1"/>
    <xf numFmtId="173" fontId="1" fillId="4" borderId="22" xfId="2" applyNumberFormat="1" applyFont="1" applyFill="1" applyBorder="1"/>
    <xf numFmtId="0" fontId="0" fillId="4" borderId="16" xfId="0" applyFill="1" applyBorder="1" applyAlignment="1">
      <alignment wrapText="1"/>
    </xf>
    <xf numFmtId="173" fontId="1" fillId="4" borderId="25" xfId="2" applyNumberFormat="1" applyFont="1" applyFill="1" applyBorder="1"/>
    <xf numFmtId="173" fontId="4" fillId="4" borderId="7" xfId="2" applyNumberFormat="1" applyFont="1" applyFill="1" applyBorder="1"/>
    <xf numFmtId="173" fontId="4" fillId="4" borderId="6" xfId="2" applyNumberFormat="1" applyFont="1" applyFill="1" applyBorder="1"/>
    <xf numFmtId="0" fontId="4" fillId="4" borderId="16" xfId="0" applyFont="1" applyFill="1" applyBorder="1" applyAlignment="1">
      <alignment wrapText="1"/>
    </xf>
    <xf numFmtId="10" fontId="4" fillId="4" borderId="5" xfId="3" applyNumberFormat="1" applyFont="1" applyFill="1" applyBorder="1"/>
    <xf numFmtId="0" fontId="4" fillId="4" borderId="26" xfId="0" applyFont="1" applyFill="1" applyBorder="1" applyAlignment="1">
      <alignment wrapText="1"/>
    </xf>
    <xf numFmtId="173" fontId="4" fillId="4" borderId="5" xfId="3" applyNumberFormat="1" applyFont="1" applyFill="1" applyBorder="1"/>
    <xf numFmtId="0" fontId="4" fillId="4" borderId="27" xfId="0" applyFont="1" applyFill="1" applyBorder="1" applyAlignment="1">
      <alignment horizontal="left" wrapText="1"/>
    </xf>
    <xf numFmtId="0" fontId="4" fillId="4" borderId="28" xfId="0" applyFont="1" applyFill="1" applyBorder="1" applyAlignment="1">
      <alignment horizontal="left" wrapText="1"/>
    </xf>
    <xf numFmtId="170" fontId="1" fillId="4" borderId="21" xfId="2" applyFont="1" applyFill="1" applyBorder="1"/>
    <xf numFmtId="173" fontId="1" fillId="4" borderId="7" xfId="2" applyNumberFormat="1" applyFont="1" applyFill="1" applyBorder="1"/>
    <xf numFmtId="170" fontId="4" fillId="4" borderId="22" xfId="2" applyFont="1" applyFill="1" applyBorder="1"/>
    <xf numFmtId="0" fontId="0" fillId="4" borderId="0" xfId="0" applyFill="1" applyAlignment="1">
      <alignment wrapText="1"/>
    </xf>
    <xf numFmtId="0" fontId="4" fillId="4" borderId="20" xfId="0" applyFont="1" applyFill="1" applyBorder="1" applyAlignment="1">
      <alignment wrapText="1"/>
    </xf>
    <xf numFmtId="0" fontId="3" fillId="2" borderId="0" xfId="0" applyFont="1" applyFill="1"/>
    <xf numFmtId="0" fontId="0" fillId="2" borderId="0" xfId="0" applyFill="1"/>
    <xf numFmtId="10" fontId="4" fillId="4" borderId="20" xfId="3" applyNumberFormat="1" applyFont="1" applyFill="1" applyBorder="1"/>
    <xf numFmtId="0" fontId="4" fillId="4" borderId="17" xfId="0" applyFont="1" applyFill="1" applyBorder="1" applyAlignment="1">
      <alignment wrapText="1"/>
    </xf>
    <xf numFmtId="173" fontId="4" fillId="4" borderId="17" xfId="3" applyNumberFormat="1" applyFont="1" applyFill="1" applyBorder="1"/>
    <xf numFmtId="0" fontId="4" fillId="4" borderId="16" xfId="0" applyFont="1" applyFill="1" applyBorder="1" applyAlignment="1">
      <alignment horizontal="left" wrapText="1"/>
    </xf>
    <xf numFmtId="0" fontId="4" fillId="4" borderId="29" xfId="0" applyFont="1" applyFill="1" applyBorder="1" applyAlignment="1">
      <alignment horizontal="left" wrapText="1"/>
    </xf>
    <xf numFmtId="174" fontId="1" fillId="4" borderId="20" xfId="2" applyNumberFormat="1" applyFont="1" applyFill="1" applyBorder="1"/>
    <xf numFmtId="174" fontId="1" fillId="4" borderId="19" xfId="2" applyNumberFormat="1" applyFont="1" applyFill="1" applyBorder="1"/>
    <xf numFmtId="0" fontId="4" fillId="4" borderId="17" xfId="0" applyFont="1" applyFill="1" applyBorder="1" applyAlignment="1">
      <alignment horizontal="left" wrapText="1"/>
    </xf>
    <xf numFmtId="0" fontId="0" fillId="5" borderId="0" xfId="0" applyFill="1"/>
    <xf numFmtId="0" fontId="2" fillId="4" borderId="30" xfId="0" applyFont="1" applyFill="1" applyBorder="1"/>
    <xf numFmtId="0" fontId="2" fillId="4" borderId="31" xfId="0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/>
    <xf numFmtId="0" fontId="2" fillId="4" borderId="37" xfId="0" applyFont="1" applyFill="1" applyBorder="1"/>
    <xf numFmtId="0" fontId="2" fillId="4" borderId="38" xfId="0" applyFont="1" applyFill="1" applyBorder="1"/>
    <xf numFmtId="0" fontId="2" fillId="4" borderId="0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Porcentual" xfId="3" builtinId="5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76200</xdr:rowOff>
    </xdr:from>
    <xdr:to>
      <xdr:col>8</xdr:col>
      <xdr:colOff>161925</xdr:colOff>
      <xdr:row>14</xdr:row>
      <xdr:rowOff>85725</xdr:rowOff>
    </xdr:to>
    <xdr:pic>
      <xdr:nvPicPr>
        <xdr:cNvPr id="2" name="Picture 2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238125"/>
          <a:ext cx="7229475" cy="2114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</xdr:row>
      <xdr:rowOff>9525</xdr:rowOff>
    </xdr:from>
    <xdr:to>
      <xdr:col>7</xdr:col>
      <xdr:colOff>742950</xdr:colOff>
      <xdr:row>14</xdr:row>
      <xdr:rowOff>19050</xdr:rowOff>
    </xdr:to>
    <xdr:pic>
      <xdr:nvPicPr>
        <xdr:cNvPr id="2" name="Picture 1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171450"/>
          <a:ext cx="7229475" cy="2114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B17:O187"/>
  <sheetViews>
    <sheetView tabSelected="1" zoomScale="80" workbookViewId="0"/>
  </sheetViews>
  <sheetFormatPr baseColWidth="10" defaultColWidth="11.42578125" defaultRowHeight="12.75"/>
  <cols>
    <col min="1" max="1" width="11.42578125" style="2"/>
    <col min="2" max="2" width="26.140625" style="2" customWidth="1"/>
    <col min="3" max="3" width="13.42578125" style="2" bestFit="1" customWidth="1"/>
    <col min="4" max="4" width="14.140625" style="2" customWidth="1"/>
    <col min="5" max="8" width="13" style="2" bestFit="1" customWidth="1"/>
    <col min="9" max="9" width="12.7109375" style="2" customWidth="1"/>
    <col min="10" max="10" width="12.28515625" style="2" customWidth="1"/>
    <col min="11" max="16384" width="11.42578125" style="2"/>
  </cols>
  <sheetData>
    <row r="17" spans="2:9" ht="15" customHeight="1">
      <c r="B17" s="1" t="s">
        <v>0</v>
      </c>
      <c r="C17" s="1"/>
      <c r="D17" s="1"/>
      <c r="E17" s="1"/>
      <c r="F17" s="1"/>
      <c r="G17" s="1"/>
      <c r="H17" s="1"/>
      <c r="I17" s="1"/>
    </row>
    <row r="18" spans="2:9" ht="13.5" thickBot="1"/>
    <row r="19" spans="2:9" ht="13.5" thickBot="1">
      <c r="B19" s="3" t="s">
        <v>1</v>
      </c>
      <c r="C19" s="4" t="s">
        <v>2</v>
      </c>
      <c r="D19" s="4" t="s">
        <v>3</v>
      </c>
      <c r="E19" s="4" t="s">
        <v>3</v>
      </c>
      <c r="F19" s="4" t="s">
        <v>3</v>
      </c>
      <c r="G19" s="5"/>
    </row>
    <row r="20" spans="2:9" ht="13.5" thickBot="1">
      <c r="B20" s="6"/>
      <c r="C20" s="4" t="s">
        <v>4</v>
      </c>
      <c r="D20" s="4" t="s">
        <v>5</v>
      </c>
      <c r="E20" s="4" t="s">
        <v>6</v>
      </c>
      <c r="F20" s="4" t="s">
        <v>7</v>
      </c>
      <c r="G20" s="5"/>
    </row>
    <row r="21" spans="2:9" ht="13.5" thickBot="1">
      <c r="B21" s="7" t="s">
        <v>8</v>
      </c>
      <c r="C21" s="8">
        <v>3.3099999999999997E-2</v>
      </c>
      <c r="D21" s="8">
        <v>-3.39E-2</v>
      </c>
      <c r="E21" s="8">
        <v>0.1139</v>
      </c>
      <c r="F21" s="8">
        <v>0.2162</v>
      </c>
      <c r="G21" s="5"/>
    </row>
    <row r="22" spans="2:9" ht="13.5" thickBot="1">
      <c r="B22" s="7" t="s">
        <v>9</v>
      </c>
      <c r="C22" s="8">
        <v>1.89E-2</v>
      </c>
      <c r="D22" s="8">
        <v>-0.187</v>
      </c>
      <c r="E22" s="8">
        <v>-0.1192</v>
      </c>
      <c r="F22" s="8">
        <v>1.17E-2</v>
      </c>
      <c r="G22" s="5"/>
    </row>
    <row r="23" spans="2:9" ht="13.5" thickBot="1">
      <c r="B23" s="7" t="s">
        <v>10</v>
      </c>
      <c r="C23" s="8">
        <v>3.3099999999999997E-2</v>
      </c>
      <c r="D23" s="8">
        <v>-0.1497</v>
      </c>
      <c r="E23" s="8">
        <v>-0.14499999999999999</v>
      </c>
      <c r="F23" s="8">
        <v>2.6200000000000001E-2</v>
      </c>
      <c r="G23" s="5"/>
    </row>
    <row r="24" spans="2:9" ht="13.5" thickBot="1">
      <c r="B24" s="7" t="s">
        <v>11</v>
      </c>
      <c r="C24" s="8">
        <v>7.4899999999999994E-2</v>
      </c>
      <c r="D24" s="8">
        <v>-2.5999999999999999E-2</v>
      </c>
      <c r="E24" s="8">
        <v>9.3700000000000006E-2</v>
      </c>
      <c r="F24" s="8">
        <v>0.1515</v>
      </c>
      <c r="G24" s="5"/>
    </row>
    <row r="25" spans="2:9" ht="13.5" thickBot="1">
      <c r="B25" s="7" t="s">
        <v>12</v>
      </c>
      <c r="C25" s="8">
        <v>-1.24E-2</v>
      </c>
      <c r="D25" s="8">
        <v>1.23E-2</v>
      </c>
      <c r="E25" s="8">
        <v>0.13170000000000001</v>
      </c>
      <c r="F25" s="8">
        <v>-4.1500000000000002E-2</v>
      </c>
      <c r="G25" s="5"/>
    </row>
    <row r="26" spans="2:9" ht="13.5" thickBot="1">
      <c r="B26" s="7" t="s">
        <v>13</v>
      </c>
      <c r="C26" s="8">
        <v>3.5200000000000002E-2</v>
      </c>
      <c r="D26" s="8">
        <v>5.21E-2</v>
      </c>
      <c r="E26" s="8">
        <v>8.9999999999999993E-3</v>
      </c>
      <c r="F26" s="8">
        <v>8.09E-2</v>
      </c>
      <c r="G26" s="5"/>
    </row>
    <row r="27" spans="2:9" ht="13.5" thickBot="1">
      <c r="B27" s="7" t="s">
        <v>14</v>
      </c>
      <c r="C27" s="8">
        <v>-3.3099999999999997E-2</v>
      </c>
      <c r="D27" s="8">
        <v>-0.14230000000000001</v>
      </c>
      <c r="E27" s="8">
        <v>6.1000000000000004E-3</v>
      </c>
      <c r="F27" s="8">
        <v>8.0000000000000004E-4</v>
      </c>
      <c r="G27" s="5"/>
    </row>
    <row r="28" spans="2:9" ht="13.5" thickBot="1">
      <c r="B28" s="7" t="s">
        <v>15</v>
      </c>
      <c r="C28" s="8">
        <v>1.1299999999999999E-2</v>
      </c>
      <c r="D28" s="8">
        <v>-6.8999999999999999E-3</v>
      </c>
      <c r="E28" s="8">
        <v>8.2000000000000003E-2</v>
      </c>
      <c r="F28" s="8">
        <v>4.0000000000000002E-4</v>
      </c>
      <c r="G28" s="5"/>
    </row>
    <row r="29" spans="2:9" ht="13.5" thickBot="1">
      <c r="B29" s="7" t="s">
        <v>16</v>
      </c>
      <c r="C29" s="8">
        <v>1.01E-2</v>
      </c>
      <c r="D29" s="8">
        <v>-1.7100000000000001E-2</v>
      </c>
      <c r="E29" s="8">
        <v>-8.5099999999999995E-2</v>
      </c>
      <c r="F29" s="8">
        <v>6.1100000000000002E-2</v>
      </c>
      <c r="G29" s="5"/>
    </row>
    <row r="30" spans="2:9" ht="13.5" thickBot="1">
      <c r="B30" s="7" t="s">
        <v>17</v>
      </c>
      <c r="C30" s="8">
        <v>-1.52E-2</v>
      </c>
      <c r="D30" s="8">
        <v>-0.1714</v>
      </c>
      <c r="E30" s="8">
        <v>-0.1154</v>
      </c>
      <c r="F30" s="8">
        <v>-8.0000000000000004E-4</v>
      </c>
      <c r="G30" s="5"/>
    </row>
    <row r="31" spans="2:9" ht="13.5" thickBot="1">
      <c r="B31" s="7" t="s">
        <v>18</v>
      </c>
      <c r="C31" s="8">
        <v>1.7399999999999999E-2</v>
      </c>
      <c r="D31" s="8">
        <v>-8.3999999999999995E-3</v>
      </c>
      <c r="E31" s="8">
        <v>0.15909999999999999</v>
      </c>
      <c r="F31" s="8">
        <v>-6.6000000000000003E-2</v>
      </c>
      <c r="G31" s="5"/>
    </row>
    <row r="32" spans="2:9" ht="13.5" thickBot="1">
      <c r="B32" s="7" t="s">
        <v>19</v>
      </c>
      <c r="C32" s="9">
        <v>-1.0200000000000001E-2</v>
      </c>
      <c r="D32" s="9">
        <v>2.12E-2</v>
      </c>
      <c r="E32" s="9">
        <v>-0.02</v>
      </c>
      <c r="F32" s="9">
        <v>0.04</v>
      </c>
      <c r="G32" s="5"/>
    </row>
    <row r="33" spans="2:7">
      <c r="B33" s="10" t="s">
        <v>20</v>
      </c>
      <c r="C33" s="11"/>
      <c r="D33" s="11"/>
      <c r="E33" s="11"/>
      <c r="F33" s="11"/>
      <c r="G33" s="5"/>
    </row>
    <row r="34" spans="2:7">
      <c r="B34" s="12" t="s">
        <v>21</v>
      </c>
      <c r="C34" s="13"/>
      <c r="D34" s="13"/>
      <c r="E34" s="13"/>
      <c r="F34" s="13"/>
      <c r="G34" s="5"/>
    </row>
    <row r="35" spans="2:7">
      <c r="B35" s="14" t="s">
        <v>22</v>
      </c>
      <c r="C35" s="12"/>
      <c r="D35" s="15"/>
      <c r="E35" s="15"/>
      <c r="F35" s="15"/>
      <c r="G35" s="5"/>
    </row>
    <row r="36" spans="2:7">
      <c r="B36" s="14" t="s">
        <v>23</v>
      </c>
      <c r="C36" s="12"/>
      <c r="D36" s="16"/>
      <c r="E36" s="16"/>
      <c r="F36" s="16"/>
      <c r="G36" s="5"/>
    </row>
    <row r="37" spans="2:7">
      <c r="B37" s="5"/>
      <c r="C37" s="5"/>
      <c r="D37" s="5"/>
      <c r="E37" s="5"/>
      <c r="F37" s="5"/>
      <c r="G37" s="5"/>
    </row>
    <row r="38" spans="2:7">
      <c r="B38" s="5" t="s">
        <v>24</v>
      </c>
      <c r="C38" s="5"/>
      <c r="D38" s="17">
        <v>0.01</v>
      </c>
      <c r="E38" s="5"/>
      <c r="F38" s="5"/>
      <c r="G38" s="5"/>
    </row>
    <row r="39" spans="2:7">
      <c r="B39" s="5"/>
      <c r="C39" s="5"/>
      <c r="D39" s="5"/>
      <c r="E39" s="5"/>
      <c r="F39" s="5"/>
      <c r="G39" s="5"/>
    </row>
    <row r="40" spans="2:7">
      <c r="B40" s="5" t="s">
        <v>25</v>
      </c>
      <c r="C40" s="18"/>
      <c r="D40" s="5"/>
      <c r="E40" s="5"/>
      <c r="F40" s="5"/>
      <c r="G40" s="5"/>
    </row>
    <row r="41" spans="2:7">
      <c r="B41" s="5"/>
      <c r="C41" s="5"/>
      <c r="D41" s="5"/>
      <c r="E41" s="5"/>
      <c r="F41" s="5"/>
      <c r="G41" s="5"/>
    </row>
    <row r="42" spans="2:7">
      <c r="B42" s="5" t="s">
        <v>26</v>
      </c>
      <c r="C42" s="18"/>
      <c r="D42" s="5"/>
      <c r="E42" s="5"/>
      <c r="F42" s="5"/>
      <c r="G42" s="5"/>
    </row>
    <row r="43" spans="2:7">
      <c r="B43" s="5"/>
      <c r="C43" s="5"/>
      <c r="D43" s="5"/>
      <c r="E43" s="5"/>
      <c r="F43" s="5"/>
      <c r="G43" s="5"/>
    </row>
    <row r="44" spans="2:7">
      <c r="B44" s="5" t="s">
        <v>27</v>
      </c>
      <c r="C44" s="19"/>
      <c r="D44" s="5"/>
      <c r="E44" s="5"/>
      <c r="F44" s="5"/>
      <c r="G44" s="5"/>
    </row>
    <row r="45" spans="2:7">
      <c r="B45" s="5"/>
      <c r="C45" s="5"/>
      <c r="D45" s="5"/>
      <c r="E45" s="5"/>
      <c r="F45" s="5"/>
      <c r="G45" s="5"/>
    </row>
    <row r="46" spans="2:7">
      <c r="B46" s="5" t="s">
        <v>28</v>
      </c>
      <c r="C46" s="20"/>
      <c r="D46" s="5"/>
      <c r="E46" s="5"/>
      <c r="F46" s="5"/>
      <c r="G46" s="5"/>
    </row>
    <row r="47" spans="2:7">
      <c r="B47" s="5"/>
      <c r="C47" s="5"/>
      <c r="D47" s="5"/>
      <c r="E47" s="5"/>
      <c r="F47" s="5"/>
      <c r="G47" s="5"/>
    </row>
    <row r="48" spans="2:7">
      <c r="B48" s="5" t="s">
        <v>27</v>
      </c>
      <c r="C48" s="19"/>
      <c r="D48" s="5"/>
      <c r="E48" s="5"/>
      <c r="F48" s="5"/>
      <c r="G48" s="5"/>
    </row>
    <row r="51" spans="2:10">
      <c r="B51" s="21" t="s">
        <v>29</v>
      </c>
      <c r="C51" s="21"/>
      <c r="D51" s="21"/>
      <c r="E51" s="21"/>
      <c r="F51" s="21"/>
    </row>
    <row r="53" spans="2:10" ht="15" customHeight="1">
      <c r="B53" s="22" t="s">
        <v>30</v>
      </c>
      <c r="C53" s="22"/>
      <c r="D53" s="22"/>
      <c r="E53" s="22"/>
      <c r="F53" s="22"/>
      <c r="G53" s="22"/>
      <c r="H53" s="22"/>
      <c r="I53" s="22"/>
      <c r="J53" s="22"/>
    </row>
    <row r="56" spans="2:10">
      <c r="B56" s="23" t="s">
        <v>31</v>
      </c>
      <c r="C56" s="23"/>
      <c r="D56" s="23"/>
      <c r="E56" s="23"/>
      <c r="F56" s="23"/>
      <c r="G56" s="5"/>
      <c r="H56" s="5"/>
      <c r="I56" s="5"/>
      <c r="J56" s="5"/>
    </row>
    <row r="57" spans="2:10">
      <c r="B57" s="24" t="s">
        <v>32</v>
      </c>
      <c r="C57" s="25">
        <v>24000</v>
      </c>
      <c r="D57" s="26"/>
      <c r="E57" s="26"/>
      <c r="F57" s="27"/>
      <c r="G57" s="5"/>
      <c r="H57" s="5"/>
      <c r="I57" s="5"/>
      <c r="J57" s="5"/>
    </row>
    <row r="58" spans="2:10">
      <c r="B58" s="28" t="s">
        <v>33</v>
      </c>
      <c r="C58" s="29">
        <v>0.125</v>
      </c>
      <c r="D58" s="30" t="s">
        <v>34</v>
      </c>
      <c r="E58" s="30"/>
      <c r="F58" s="31"/>
      <c r="G58" s="5"/>
      <c r="H58" s="5"/>
      <c r="I58" s="5"/>
      <c r="J58" s="5"/>
    </row>
    <row r="59" spans="2:10">
      <c r="B59" s="32" t="s">
        <v>35</v>
      </c>
      <c r="C59" s="33">
        <v>20000</v>
      </c>
      <c r="D59" s="34" t="s">
        <v>36</v>
      </c>
      <c r="E59" s="34"/>
      <c r="F59" s="35"/>
      <c r="G59" s="5"/>
      <c r="H59" s="5"/>
      <c r="I59" s="5"/>
      <c r="J59" s="5"/>
    </row>
    <row r="60" spans="2:10">
      <c r="B60" s="5"/>
      <c r="C60" s="5"/>
      <c r="D60" s="5"/>
      <c r="E60" s="5"/>
      <c r="F60" s="5"/>
      <c r="G60" s="5"/>
      <c r="H60" s="5"/>
      <c r="I60" s="5"/>
      <c r="J60" s="5"/>
    </row>
    <row r="61" spans="2:10">
      <c r="B61" s="23" t="s">
        <v>37</v>
      </c>
      <c r="C61" s="23"/>
      <c r="D61" s="23"/>
      <c r="E61" s="23"/>
      <c r="F61" s="23"/>
      <c r="G61" s="5"/>
      <c r="H61" s="5"/>
      <c r="I61" s="5"/>
      <c r="J61" s="5"/>
    </row>
    <row r="62" spans="2:10">
      <c r="B62" s="24" t="s">
        <v>38</v>
      </c>
      <c r="C62" s="25">
        <v>10000</v>
      </c>
      <c r="D62" s="26" t="s">
        <v>39</v>
      </c>
      <c r="E62" s="26"/>
      <c r="F62" s="27"/>
      <c r="G62" s="5"/>
      <c r="H62" s="5"/>
      <c r="I62" s="5"/>
      <c r="J62" s="5"/>
    </row>
    <row r="63" spans="2:10">
      <c r="B63" s="32" t="s">
        <v>40</v>
      </c>
      <c r="C63" s="36">
        <v>0.05</v>
      </c>
      <c r="D63" s="34"/>
      <c r="E63" s="34"/>
      <c r="F63" s="35"/>
      <c r="G63" s="5"/>
      <c r="H63" s="5"/>
      <c r="I63" s="5"/>
      <c r="J63" s="5"/>
    </row>
    <row r="64" spans="2:10">
      <c r="B64" s="5"/>
      <c r="C64" s="5"/>
      <c r="D64" s="17"/>
      <c r="E64" s="5"/>
      <c r="F64" s="5"/>
      <c r="G64" s="5"/>
      <c r="H64" s="5"/>
      <c r="I64" s="5"/>
      <c r="J64" s="5"/>
    </row>
    <row r="65" spans="2:10">
      <c r="B65" s="23" t="s">
        <v>41</v>
      </c>
      <c r="C65" s="23"/>
      <c r="D65" s="23"/>
      <c r="E65" s="23"/>
      <c r="F65" s="23"/>
      <c r="G65" s="5"/>
      <c r="H65" s="5"/>
      <c r="I65" s="5"/>
      <c r="J65" s="5"/>
    </row>
    <row r="66" spans="2:10">
      <c r="B66" s="24" t="s">
        <v>42</v>
      </c>
      <c r="C66" s="25">
        <v>10000</v>
      </c>
      <c r="D66" s="26"/>
      <c r="E66" s="26"/>
      <c r="F66" s="27"/>
      <c r="G66" s="5"/>
      <c r="H66" s="5"/>
      <c r="I66" s="5"/>
      <c r="J66" s="5"/>
    </row>
    <row r="67" spans="2:10">
      <c r="B67" s="28" t="s">
        <v>43</v>
      </c>
      <c r="C67" s="37">
        <v>1.4</v>
      </c>
      <c r="D67" s="30"/>
      <c r="E67" s="30"/>
      <c r="F67" s="31"/>
      <c r="G67" s="5"/>
      <c r="H67" s="5"/>
      <c r="I67" s="5"/>
      <c r="J67" s="5"/>
    </row>
    <row r="68" spans="2:10">
      <c r="B68" s="32" t="s">
        <v>44</v>
      </c>
      <c r="C68" s="38">
        <v>0.14960000000000001</v>
      </c>
      <c r="D68" s="34"/>
      <c r="E68" s="34"/>
      <c r="F68" s="35"/>
      <c r="G68" s="5"/>
      <c r="H68" s="5"/>
      <c r="I68" s="5"/>
      <c r="J68" s="5"/>
    </row>
    <row r="69" spans="2:10">
      <c r="B69" s="5"/>
      <c r="C69" s="5"/>
      <c r="D69" s="5"/>
      <c r="E69" s="5"/>
      <c r="F69" s="5"/>
      <c r="G69" s="5"/>
      <c r="H69" s="5"/>
      <c r="I69" s="5"/>
      <c r="J69" s="5"/>
    </row>
    <row r="70" spans="2:10">
      <c r="B70" s="23" t="s">
        <v>45</v>
      </c>
      <c r="C70" s="23"/>
      <c r="D70" s="23"/>
      <c r="E70" s="23"/>
      <c r="F70" s="23"/>
      <c r="G70" s="5"/>
      <c r="H70" s="5"/>
      <c r="I70" s="5"/>
      <c r="J70" s="5"/>
    </row>
    <row r="71" spans="2:10">
      <c r="B71" s="24" t="s">
        <v>46</v>
      </c>
      <c r="C71" s="39">
        <v>5</v>
      </c>
      <c r="D71" s="26" t="s">
        <v>47</v>
      </c>
      <c r="E71" s="26"/>
      <c r="F71" s="27"/>
      <c r="G71" s="5"/>
      <c r="H71" s="5"/>
      <c r="I71" s="5"/>
      <c r="J71" s="5"/>
    </row>
    <row r="72" spans="2:10">
      <c r="B72" s="28" t="s">
        <v>48</v>
      </c>
      <c r="C72" s="37">
        <v>12000</v>
      </c>
      <c r="D72" s="30"/>
      <c r="E72" s="30"/>
      <c r="F72" s="31"/>
      <c r="G72" s="5"/>
      <c r="H72" s="5"/>
      <c r="I72" s="5"/>
      <c r="J72" s="5"/>
    </row>
    <row r="73" spans="2:10">
      <c r="B73" s="28" t="s">
        <v>49</v>
      </c>
      <c r="C73" s="29">
        <v>0.1</v>
      </c>
      <c r="D73" s="30" t="s">
        <v>50</v>
      </c>
      <c r="E73" s="30"/>
      <c r="F73" s="31"/>
      <c r="G73" s="5"/>
      <c r="H73" s="5"/>
      <c r="I73" s="5"/>
      <c r="J73" s="5"/>
    </row>
    <row r="74" spans="2:10">
      <c r="B74" s="32" t="s">
        <v>51</v>
      </c>
      <c r="C74" s="36">
        <v>1</v>
      </c>
      <c r="D74" s="34" t="s">
        <v>52</v>
      </c>
      <c r="E74" s="34"/>
      <c r="F74" s="35"/>
      <c r="G74" s="5"/>
      <c r="H74" s="5"/>
      <c r="I74" s="5"/>
      <c r="J74" s="5"/>
    </row>
    <row r="75" spans="2:10" ht="13.5" thickBot="1">
      <c r="B75" s="5"/>
      <c r="C75" s="5"/>
      <c r="D75" s="5"/>
      <c r="E75" s="5"/>
      <c r="F75" s="5"/>
      <c r="G75" s="5"/>
      <c r="H75" s="5"/>
      <c r="I75" s="5"/>
      <c r="J75" s="5"/>
    </row>
    <row r="76" spans="2:10" ht="14.25" thickTop="1" thickBot="1">
      <c r="B76" s="40" t="s">
        <v>53</v>
      </c>
      <c r="C76" s="41"/>
      <c r="D76" s="42"/>
      <c r="E76" s="43" t="s">
        <v>54</v>
      </c>
      <c r="F76" s="44"/>
      <c r="G76" s="5"/>
      <c r="H76" s="5"/>
      <c r="I76" s="5"/>
      <c r="J76" s="5"/>
    </row>
    <row r="77" spans="2:10" ht="14.25" thickTop="1" thickBot="1">
      <c r="B77" s="45" t="s">
        <v>55</v>
      </c>
      <c r="C77" s="46"/>
      <c r="D77" s="47"/>
      <c r="E77" s="48">
        <v>0.05</v>
      </c>
      <c r="F77" s="49"/>
      <c r="G77" s="5"/>
      <c r="H77" s="5"/>
      <c r="I77" s="5"/>
      <c r="J77" s="5"/>
    </row>
    <row r="78" spans="2:10" ht="14.25" thickTop="1" thickBot="1">
      <c r="B78" s="45" t="s">
        <v>56</v>
      </c>
      <c r="C78" s="46"/>
      <c r="D78" s="47"/>
      <c r="E78" s="50">
        <v>1.66</v>
      </c>
      <c r="F78" s="51"/>
      <c r="G78" s="5"/>
      <c r="H78" s="5"/>
      <c r="I78" s="5"/>
      <c r="J78" s="5"/>
    </row>
    <row r="79" spans="2:10" ht="14.25" thickTop="1" thickBot="1">
      <c r="B79" s="45" t="s">
        <v>57</v>
      </c>
      <c r="C79" s="46"/>
      <c r="D79" s="47"/>
      <c r="E79" s="48">
        <v>0.11</v>
      </c>
      <c r="F79" s="49"/>
      <c r="G79" s="5"/>
      <c r="H79" s="5"/>
      <c r="I79" s="5"/>
      <c r="J79" s="5"/>
    </row>
    <row r="80" spans="2:10" ht="14.25" thickTop="1" thickBot="1">
      <c r="B80" s="52"/>
      <c r="C80" s="53"/>
      <c r="D80" s="53"/>
      <c r="E80" s="54"/>
      <c r="F80" s="55"/>
      <c r="G80" s="5"/>
      <c r="H80" s="5"/>
      <c r="I80" s="5"/>
      <c r="J80" s="5"/>
    </row>
    <row r="81" spans="2:11" ht="14.25" thickTop="1" thickBot="1">
      <c r="B81" s="56" t="s">
        <v>58</v>
      </c>
      <c r="C81" s="57" t="s">
        <v>59</v>
      </c>
      <c r="D81" s="57" t="s">
        <v>60</v>
      </c>
      <c r="E81" s="57" t="s">
        <v>61</v>
      </c>
      <c r="F81" s="57" t="s">
        <v>62</v>
      </c>
      <c r="G81" s="57" t="s">
        <v>63</v>
      </c>
      <c r="H81" s="57" t="s">
        <v>64</v>
      </c>
      <c r="I81" s="5"/>
      <c r="J81" s="5"/>
    </row>
    <row r="82" spans="2:11" ht="14.25" thickTop="1" thickBot="1">
      <c r="B82" s="58"/>
      <c r="C82" s="57" t="s">
        <v>31</v>
      </c>
      <c r="D82" s="59">
        <v>2008</v>
      </c>
      <c r="E82" s="59">
        <v>2009</v>
      </c>
      <c r="F82" s="59">
        <v>2010</v>
      </c>
      <c r="G82" s="59">
        <v>2011</v>
      </c>
      <c r="H82" s="57">
        <v>2012</v>
      </c>
      <c r="I82" s="5"/>
      <c r="J82" s="5"/>
    </row>
    <row r="83" spans="2:11" ht="14.25" thickTop="1" thickBot="1">
      <c r="B83" s="60" t="s">
        <v>33</v>
      </c>
      <c r="C83" s="61"/>
      <c r="D83" s="62"/>
      <c r="E83" s="62"/>
      <c r="F83" s="62"/>
      <c r="G83" s="62"/>
      <c r="H83" s="63"/>
      <c r="I83" s="5"/>
      <c r="J83" s="5"/>
    </row>
    <row r="84" spans="2:11" ht="14.25" thickTop="1" thickBot="1">
      <c r="B84" s="64" t="s">
        <v>65</v>
      </c>
      <c r="C84" s="65"/>
      <c r="D84" s="66"/>
      <c r="E84" s="66"/>
      <c r="F84" s="66"/>
      <c r="G84" s="66"/>
      <c r="H84" s="67"/>
      <c r="I84" s="5"/>
      <c r="J84" s="5"/>
    </row>
    <row r="85" spans="2:11" ht="14.25" thickTop="1" thickBot="1">
      <c r="B85" s="68" t="s">
        <v>66</v>
      </c>
      <c r="C85" s="69"/>
      <c r="D85" s="66"/>
      <c r="E85" s="66"/>
      <c r="F85" s="66"/>
      <c r="G85" s="66"/>
      <c r="H85" s="66"/>
      <c r="I85" s="5"/>
      <c r="J85" s="5"/>
    </row>
    <row r="86" spans="2:11" ht="14.25" thickTop="1" thickBot="1">
      <c r="B86" s="5"/>
      <c r="C86" s="5"/>
      <c r="D86" s="70"/>
      <c r="E86" s="70"/>
      <c r="F86" s="70"/>
      <c r="G86" s="70"/>
      <c r="H86" s="70"/>
      <c r="I86" s="5"/>
      <c r="J86" s="5"/>
    </row>
    <row r="87" spans="2:11" ht="14.25" thickTop="1" thickBot="1">
      <c r="B87" s="68" t="s">
        <v>67</v>
      </c>
      <c r="C87" s="71"/>
      <c r="D87" s="71"/>
      <c r="E87" s="71"/>
      <c r="F87" s="71"/>
      <c r="G87" s="71"/>
      <c r="H87" s="71"/>
      <c r="I87" s="5"/>
      <c r="J87" s="5"/>
      <c r="K87" s="72"/>
    </row>
    <row r="88" spans="2:11" ht="14.25" thickTop="1" thickBot="1">
      <c r="B88" s="68" t="s">
        <v>68</v>
      </c>
      <c r="C88" s="73">
        <v>10000</v>
      </c>
      <c r="D88" s="73">
        <v>8190</v>
      </c>
      <c r="E88" s="73">
        <v>6290</v>
      </c>
      <c r="F88" s="73">
        <v>4295</v>
      </c>
      <c r="G88" s="73">
        <v>2200</v>
      </c>
      <c r="H88" s="73"/>
      <c r="I88" s="5"/>
      <c r="J88" s="5"/>
    </row>
    <row r="89" spans="2:11" ht="14.25" thickTop="1" thickBot="1">
      <c r="B89" s="64" t="s">
        <v>69</v>
      </c>
      <c r="C89" s="66"/>
      <c r="D89" s="66"/>
      <c r="E89" s="66"/>
      <c r="F89" s="66"/>
      <c r="G89" s="66"/>
      <c r="H89" s="66"/>
      <c r="I89" s="5"/>
      <c r="J89" s="5"/>
    </row>
    <row r="90" spans="2:11" ht="14.25" thickTop="1" thickBot="1">
      <c r="B90" s="5"/>
      <c r="C90" s="5"/>
      <c r="D90" s="5"/>
      <c r="E90" s="5"/>
      <c r="F90" s="5"/>
      <c r="G90" s="5"/>
      <c r="H90" s="5"/>
      <c r="I90" s="5"/>
      <c r="J90" s="5"/>
    </row>
    <row r="91" spans="2:11" ht="14.25" thickTop="1" thickBot="1">
      <c r="B91" s="56" t="s">
        <v>70</v>
      </c>
      <c r="C91" s="57" t="s">
        <v>59</v>
      </c>
      <c r="D91" s="57" t="s">
        <v>60</v>
      </c>
      <c r="E91" s="57" t="s">
        <v>61</v>
      </c>
      <c r="F91" s="57" t="s">
        <v>62</v>
      </c>
      <c r="G91" s="57" t="s">
        <v>63</v>
      </c>
      <c r="H91" s="57" t="s">
        <v>64</v>
      </c>
      <c r="I91" s="5"/>
      <c r="J91" s="5"/>
    </row>
    <row r="92" spans="2:11" ht="14.25" thickTop="1" thickBot="1">
      <c r="B92" s="58"/>
      <c r="C92" s="57" t="s">
        <v>31</v>
      </c>
      <c r="D92" s="57">
        <v>2008</v>
      </c>
      <c r="E92" s="57">
        <v>2009</v>
      </c>
      <c r="F92" s="57">
        <v>2010</v>
      </c>
      <c r="G92" s="57">
        <v>2011</v>
      </c>
      <c r="H92" s="57">
        <v>2012</v>
      </c>
      <c r="I92" s="5"/>
      <c r="J92" s="5"/>
    </row>
    <row r="93" spans="2:11" ht="14.25" thickTop="1" thickBot="1">
      <c r="B93" s="60" t="s">
        <v>71</v>
      </c>
      <c r="C93" s="74"/>
      <c r="D93" s="75">
        <v>20000</v>
      </c>
      <c r="E93" s="75">
        <f>D93*(1+E107)</f>
        <v>22000</v>
      </c>
      <c r="F93" s="75">
        <f>E93*(1+F107)</f>
        <v>23980</v>
      </c>
      <c r="G93" s="75">
        <f>F93*(1+G107)</f>
        <v>25658.600000000002</v>
      </c>
      <c r="H93" s="75">
        <f>G93*(1+H107)</f>
        <v>26941.530000000002</v>
      </c>
      <c r="I93" s="76" t="s">
        <v>72</v>
      </c>
      <c r="J93" s="5"/>
    </row>
    <row r="94" spans="2:11" ht="14.25" thickTop="1" thickBot="1">
      <c r="B94" s="60" t="s">
        <v>73</v>
      </c>
      <c r="C94" s="74"/>
      <c r="D94" s="75">
        <v>8000</v>
      </c>
      <c r="E94" s="75">
        <v>8800</v>
      </c>
      <c r="F94" s="75">
        <v>9592</v>
      </c>
      <c r="G94" s="75">
        <v>10263</v>
      </c>
      <c r="H94" s="75">
        <v>10777</v>
      </c>
      <c r="I94" s="5"/>
      <c r="J94" s="5"/>
    </row>
    <row r="95" spans="2:11" ht="14.25" thickTop="1" thickBot="1">
      <c r="B95" s="77" t="s">
        <v>74</v>
      </c>
      <c r="C95" s="78"/>
      <c r="D95" s="79">
        <f>D93-D94</f>
        <v>12000</v>
      </c>
      <c r="E95" s="79">
        <f>E93-E94</f>
        <v>13200</v>
      </c>
      <c r="F95" s="79">
        <f>F93-F94</f>
        <v>14388</v>
      </c>
      <c r="G95" s="79">
        <f>G93-G94</f>
        <v>15395.600000000002</v>
      </c>
      <c r="H95" s="79">
        <f>H93-H94</f>
        <v>16164.530000000002</v>
      </c>
      <c r="I95" s="5"/>
      <c r="J95" s="5"/>
    </row>
    <row r="96" spans="2:11" ht="14.25" thickTop="1" thickBot="1">
      <c r="B96" s="60" t="s">
        <v>75</v>
      </c>
      <c r="C96" s="74"/>
      <c r="D96" s="75">
        <v>3200</v>
      </c>
      <c r="E96" s="75">
        <v>3520</v>
      </c>
      <c r="F96" s="75">
        <v>3837</v>
      </c>
      <c r="G96" s="75">
        <v>4105</v>
      </c>
      <c r="H96" s="75">
        <v>4311</v>
      </c>
      <c r="I96" s="5" t="s">
        <v>76</v>
      </c>
      <c r="J96" s="5"/>
    </row>
    <row r="97" spans="2:10" ht="14.25" thickTop="1" thickBot="1">
      <c r="B97" s="60" t="s">
        <v>77</v>
      </c>
      <c r="C97" s="74"/>
      <c r="D97" s="80">
        <v>2400</v>
      </c>
      <c r="E97" s="80">
        <v>2640</v>
      </c>
      <c r="F97" s="80">
        <v>2878</v>
      </c>
      <c r="G97" s="80">
        <v>3079</v>
      </c>
      <c r="H97" s="80">
        <v>3233</v>
      </c>
      <c r="I97" s="5" t="s">
        <v>76</v>
      </c>
      <c r="J97" s="5"/>
    </row>
    <row r="98" spans="2:10" ht="14.25" thickTop="1" thickBot="1">
      <c r="B98" s="77" t="s">
        <v>78</v>
      </c>
      <c r="C98" s="81"/>
      <c r="D98" s="82"/>
      <c r="E98" s="82"/>
      <c r="F98" s="82"/>
      <c r="G98" s="82"/>
      <c r="H98" s="82"/>
      <c r="I98" s="5"/>
      <c r="J98" s="5"/>
    </row>
    <row r="99" spans="2:10" ht="14.25" thickTop="1" thickBot="1">
      <c r="B99" s="60" t="s">
        <v>49</v>
      </c>
      <c r="C99" s="83"/>
      <c r="D99" s="62"/>
      <c r="E99" s="62"/>
      <c r="F99" s="62"/>
      <c r="G99" s="62"/>
      <c r="H99" s="62"/>
      <c r="I99" s="5" t="s">
        <v>79</v>
      </c>
      <c r="J99" s="5"/>
    </row>
    <row r="100" spans="2:10" ht="14.25" thickTop="1" thickBot="1">
      <c r="B100" s="77" t="s">
        <v>80</v>
      </c>
      <c r="C100" s="81"/>
      <c r="D100" s="82"/>
      <c r="E100" s="82"/>
      <c r="F100" s="82"/>
      <c r="G100" s="82"/>
      <c r="H100" s="82"/>
      <c r="I100" s="5"/>
      <c r="J100" s="5"/>
    </row>
    <row r="101" spans="2:10" ht="14.25" thickTop="1" thickBot="1">
      <c r="B101" s="60" t="s">
        <v>81</v>
      </c>
      <c r="C101" s="83"/>
      <c r="D101" s="62"/>
      <c r="E101" s="62"/>
      <c r="F101" s="62"/>
      <c r="G101" s="62"/>
      <c r="H101" s="62"/>
      <c r="I101" s="5" t="s">
        <v>82</v>
      </c>
      <c r="J101" s="5"/>
    </row>
    <row r="102" spans="2:10" ht="14.25" thickTop="1" thickBot="1">
      <c r="B102" s="77" t="s">
        <v>83</v>
      </c>
      <c r="C102" s="81"/>
      <c r="D102" s="82"/>
      <c r="E102" s="82"/>
      <c r="F102" s="82"/>
      <c r="G102" s="82"/>
      <c r="H102" s="82"/>
      <c r="I102" s="5"/>
      <c r="J102" s="5"/>
    </row>
    <row r="103" spans="2:10" ht="14.25" thickTop="1" thickBot="1">
      <c r="B103" s="68" t="s">
        <v>84</v>
      </c>
      <c r="C103" s="83"/>
      <c r="D103" s="62"/>
      <c r="E103" s="62"/>
      <c r="F103" s="62"/>
      <c r="G103" s="62"/>
      <c r="H103" s="62"/>
      <c r="I103" s="5"/>
      <c r="J103" s="5"/>
    </row>
    <row r="104" spans="2:10" ht="14.25" thickTop="1" thickBot="1">
      <c r="B104" s="77" t="s">
        <v>85</v>
      </c>
      <c r="C104" s="81"/>
      <c r="D104" s="82"/>
      <c r="E104" s="82"/>
      <c r="F104" s="82"/>
      <c r="G104" s="82"/>
      <c r="H104" s="82"/>
      <c r="I104" s="5"/>
      <c r="J104" s="5"/>
    </row>
    <row r="105" spans="2:10" ht="13.5" thickTop="1">
      <c r="B105" s="5"/>
      <c r="C105" s="5"/>
      <c r="D105" s="5"/>
      <c r="E105" s="5"/>
      <c r="F105" s="5"/>
      <c r="G105" s="5"/>
      <c r="H105" s="5"/>
      <c r="I105" s="5"/>
      <c r="J105" s="5"/>
    </row>
    <row r="106" spans="2:10" ht="13.5" thickBot="1">
      <c r="B106" s="76" t="s">
        <v>86</v>
      </c>
      <c r="C106" s="5"/>
      <c r="D106" s="5"/>
      <c r="E106" s="5"/>
      <c r="F106" s="5"/>
      <c r="G106" s="5"/>
      <c r="H106" s="5"/>
      <c r="I106" s="5"/>
      <c r="J106" s="5"/>
    </row>
    <row r="107" spans="2:10" ht="14.25" thickTop="1" thickBot="1">
      <c r="B107" s="68" t="s">
        <v>87</v>
      </c>
      <c r="C107" s="84"/>
      <c r="D107" s="85"/>
      <c r="E107" s="85">
        <v>0.1</v>
      </c>
      <c r="F107" s="85">
        <v>0.09</v>
      </c>
      <c r="G107" s="85">
        <v>7.0000000000000007E-2</v>
      </c>
      <c r="H107" s="85">
        <v>0.05</v>
      </c>
      <c r="I107" s="5"/>
      <c r="J107" s="5"/>
    </row>
    <row r="108" spans="2:10" ht="14.25" thickTop="1" thickBot="1">
      <c r="B108" s="68" t="s">
        <v>88</v>
      </c>
      <c r="C108" s="86"/>
      <c r="D108" s="87"/>
      <c r="E108" s="87"/>
      <c r="F108" s="87"/>
      <c r="G108" s="87"/>
      <c r="H108" s="87"/>
      <c r="I108" s="5"/>
      <c r="J108" s="5"/>
    </row>
    <row r="109" spans="2:10" ht="14.25" thickTop="1" thickBot="1">
      <c r="B109" s="68" t="s">
        <v>89</v>
      </c>
      <c r="C109" s="86"/>
      <c r="D109" s="87"/>
      <c r="E109" s="87"/>
      <c r="F109" s="87"/>
      <c r="G109" s="87"/>
      <c r="H109" s="87"/>
      <c r="I109" s="5"/>
      <c r="J109" s="5"/>
    </row>
    <row r="110" spans="2:10" ht="14.25" thickTop="1" thickBot="1">
      <c r="B110" s="68" t="s">
        <v>90</v>
      </c>
      <c r="C110" s="86"/>
      <c r="D110" s="87"/>
      <c r="E110" s="87"/>
      <c r="F110" s="87"/>
      <c r="G110" s="87"/>
      <c r="H110" s="87"/>
      <c r="I110" s="5" t="s">
        <v>91</v>
      </c>
      <c r="J110" s="5"/>
    </row>
    <row r="111" spans="2:10" ht="14.25" thickTop="1" thickBot="1">
      <c r="B111" s="68" t="s">
        <v>92</v>
      </c>
      <c r="C111" s="86"/>
      <c r="D111" s="87"/>
      <c r="E111" s="87"/>
      <c r="F111" s="87"/>
      <c r="G111" s="87"/>
      <c r="H111" s="87"/>
      <c r="I111" s="5"/>
      <c r="J111" s="5"/>
    </row>
    <row r="112" spans="2:10" ht="14.25" thickTop="1" thickBot="1">
      <c r="B112" s="5"/>
      <c r="C112" s="5"/>
      <c r="D112" s="5"/>
      <c r="E112" s="5"/>
      <c r="F112" s="5"/>
      <c r="G112" s="5"/>
      <c r="H112" s="5"/>
      <c r="I112" s="5"/>
      <c r="J112" s="5"/>
    </row>
    <row r="113" spans="2:15" ht="14.25" customHeight="1" thickTop="1" thickBot="1">
      <c r="B113" s="88" t="s">
        <v>93</v>
      </c>
      <c r="C113" s="57" t="s">
        <v>59</v>
      </c>
      <c r="D113" s="57" t="s">
        <v>60</v>
      </c>
      <c r="E113" s="57" t="s">
        <v>61</v>
      </c>
      <c r="F113" s="57" t="s">
        <v>62</v>
      </c>
      <c r="G113" s="57" t="s">
        <v>63</v>
      </c>
      <c r="H113" s="57" t="s">
        <v>64</v>
      </c>
      <c r="I113" s="5"/>
      <c r="J113" s="5"/>
    </row>
    <row r="114" spans="2:15" ht="14.25" thickTop="1" thickBot="1">
      <c r="B114" s="89"/>
      <c r="C114" s="57" t="s">
        <v>31</v>
      </c>
      <c r="D114" s="59">
        <v>2008</v>
      </c>
      <c r="E114" s="59">
        <v>2009</v>
      </c>
      <c r="F114" s="59">
        <v>2010</v>
      </c>
      <c r="G114" s="59">
        <v>2011</v>
      </c>
      <c r="H114" s="59">
        <v>2012</v>
      </c>
      <c r="I114" s="5"/>
      <c r="J114" s="5"/>
    </row>
    <row r="115" spans="2:15" ht="14.25" thickTop="1" thickBot="1">
      <c r="B115" s="90" t="s">
        <v>85</v>
      </c>
      <c r="C115" s="91"/>
      <c r="D115" s="62"/>
      <c r="E115" s="62"/>
      <c r="F115" s="62"/>
      <c r="G115" s="62"/>
      <c r="H115" s="62"/>
      <c r="I115" s="5"/>
      <c r="J115" s="5"/>
    </row>
    <row r="116" spans="2:15" ht="14.25" thickTop="1" thickBot="1">
      <c r="B116" s="90" t="s">
        <v>94</v>
      </c>
      <c r="C116" s="83"/>
      <c r="D116" s="62"/>
      <c r="E116" s="62"/>
      <c r="F116" s="62"/>
      <c r="G116" s="62"/>
      <c r="H116" s="62"/>
      <c r="I116" s="5"/>
      <c r="J116" s="5"/>
    </row>
    <row r="117" spans="2:15" ht="14.25" thickTop="1" thickBot="1">
      <c r="B117" s="90" t="s">
        <v>95</v>
      </c>
      <c r="C117" s="81"/>
      <c r="D117" s="66"/>
      <c r="E117" s="66"/>
      <c r="F117" s="66"/>
      <c r="G117" s="66"/>
      <c r="H117" s="66"/>
      <c r="I117" s="5"/>
      <c r="J117" s="5"/>
    </row>
    <row r="118" spans="2:15" ht="14.25" thickTop="1" thickBot="1">
      <c r="B118" s="90" t="s">
        <v>96</v>
      </c>
      <c r="C118" s="83"/>
      <c r="D118" s="62"/>
      <c r="E118" s="62"/>
      <c r="F118" s="62"/>
      <c r="G118" s="62"/>
      <c r="H118" s="62"/>
      <c r="I118" s="5"/>
      <c r="J118" s="5"/>
    </row>
    <row r="119" spans="2:15" ht="14.25" thickTop="1" thickBot="1">
      <c r="B119" s="90" t="s">
        <v>97</v>
      </c>
      <c r="C119" s="92"/>
      <c r="D119" s="62"/>
      <c r="E119" s="62"/>
      <c r="F119" s="62"/>
      <c r="G119" s="62"/>
      <c r="H119" s="62"/>
      <c r="I119" s="5"/>
      <c r="J119" s="5"/>
      <c r="O119" s="72"/>
    </row>
    <row r="120" spans="2:15" ht="14.25" thickTop="1" thickBot="1">
      <c r="B120" s="93" t="s">
        <v>98</v>
      </c>
      <c r="C120" s="82"/>
      <c r="D120" s="94"/>
      <c r="E120" s="95"/>
      <c r="F120" s="95"/>
      <c r="G120" s="96"/>
      <c r="H120" s="82"/>
      <c r="I120" s="5"/>
      <c r="J120" s="5"/>
    </row>
    <row r="121" spans="2:15" ht="14.25" thickTop="1" thickBot="1">
      <c r="B121" s="97" t="s">
        <v>99</v>
      </c>
      <c r="C121" s="82"/>
      <c r="D121" s="82"/>
      <c r="E121" s="82"/>
      <c r="F121" s="82"/>
      <c r="G121" s="82"/>
      <c r="H121" s="82"/>
      <c r="I121" s="5"/>
      <c r="J121" s="5"/>
    </row>
    <row r="122" spans="2:15" ht="14.25" customHeight="1" thickTop="1" thickBot="1">
      <c r="B122" s="97" t="s">
        <v>100</v>
      </c>
      <c r="C122" s="98"/>
      <c r="D122" s="99" t="s">
        <v>101</v>
      </c>
      <c r="E122" s="100"/>
      <c r="F122" s="101" t="s">
        <v>102</v>
      </c>
      <c r="G122" s="102"/>
      <c r="H122" s="98"/>
      <c r="I122" s="5"/>
      <c r="J122" s="5"/>
    </row>
    <row r="123" spans="2:15" ht="14.25" thickTop="1" thickBot="1">
      <c r="B123" s="90"/>
      <c r="C123" s="103"/>
      <c r="D123" s="80"/>
      <c r="E123" s="104"/>
      <c r="F123" s="80"/>
      <c r="G123" s="80"/>
      <c r="H123" s="104"/>
      <c r="I123" s="5"/>
      <c r="J123" s="5"/>
    </row>
    <row r="124" spans="2:15" ht="14.25" thickTop="1" thickBot="1">
      <c r="B124" s="90" t="s">
        <v>103</v>
      </c>
      <c r="C124" s="105"/>
      <c r="D124" s="66"/>
      <c r="E124" s="66"/>
      <c r="F124" s="66"/>
      <c r="G124" s="66"/>
      <c r="H124" s="66"/>
      <c r="I124" s="5"/>
      <c r="J124" s="5"/>
    </row>
    <row r="125" spans="2:15" ht="14.25" thickTop="1" thickBot="1">
      <c r="B125" s="97" t="s">
        <v>104</v>
      </c>
      <c r="C125" s="62"/>
      <c r="D125" s="62"/>
      <c r="E125" s="62"/>
      <c r="F125" s="62"/>
      <c r="G125" s="62"/>
      <c r="H125" s="62"/>
      <c r="I125" s="5"/>
      <c r="J125" s="5"/>
    </row>
    <row r="126" spans="2:15" ht="14.25" customHeight="1" thickTop="1" thickBot="1">
      <c r="B126" s="97" t="s">
        <v>105</v>
      </c>
      <c r="C126" s="98"/>
      <c r="D126" s="99" t="s">
        <v>101</v>
      </c>
      <c r="E126" s="100"/>
      <c r="F126" s="101" t="s">
        <v>102</v>
      </c>
      <c r="G126" s="102"/>
      <c r="H126" s="98"/>
      <c r="I126" s="5"/>
      <c r="J126" s="5"/>
    </row>
    <row r="127" spans="2:15" ht="14.25" thickTop="1" thickBot="1">
      <c r="B127" s="90"/>
      <c r="C127" s="103"/>
      <c r="D127" s="80"/>
      <c r="E127" s="104"/>
      <c r="F127" s="80"/>
      <c r="G127" s="80"/>
      <c r="H127" s="104"/>
      <c r="I127" s="5"/>
      <c r="J127" s="5"/>
    </row>
    <row r="128" spans="2:15" ht="14.25" thickTop="1" thickBot="1">
      <c r="B128" s="90" t="s">
        <v>106</v>
      </c>
      <c r="C128" s="83"/>
      <c r="D128" s="62"/>
      <c r="E128" s="62"/>
      <c r="F128" s="62"/>
      <c r="G128" s="62"/>
      <c r="H128" s="62"/>
      <c r="I128" s="5"/>
      <c r="J128" s="5"/>
    </row>
    <row r="129" spans="2:10" ht="14.25" thickTop="1" thickBot="1">
      <c r="B129" s="90" t="s">
        <v>107</v>
      </c>
      <c r="C129" s="61"/>
      <c r="D129" s="62"/>
      <c r="E129" s="62"/>
      <c r="F129" s="62"/>
      <c r="G129" s="62"/>
      <c r="H129" s="62"/>
      <c r="I129" s="5"/>
      <c r="J129" s="5"/>
    </row>
    <row r="130" spans="2:10" ht="14.25" thickTop="1" thickBot="1">
      <c r="B130" s="93" t="s">
        <v>108</v>
      </c>
      <c r="C130" s="62"/>
      <c r="D130" s="94"/>
      <c r="E130" s="104"/>
      <c r="F130" s="104"/>
      <c r="G130" s="104"/>
      <c r="H130" s="104"/>
      <c r="I130" s="5"/>
      <c r="J130" s="5"/>
    </row>
    <row r="131" spans="2:10" ht="14.25" thickTop="1" thickBot="1">
      <c r="B131" s="97" t="s">
        <v>109</v>
      </c>
      <c r="C131" s="62"/>
      <c r="D131" s="62"/>
      <c r="E131" s="62"/>
      <c r="F131" s="62"/>
      <c r="G131" s="62"/>
      <c r="H131" s="62"/>
      <c r="I131" s="5"/>
      <c r="J131" s="5"/>
    </row>
    <row r="132" spans="2:10" ht="14.25" customHeight="1" thickTop="1" thickBot="1">
      <c r="B132" s="97" t="s">
        <v>110</v>
      </c>
      <c r="C132" s="98"/>
      <c r="D132" s="99" t="s">
        <v>101</v>
      </c>
      <c r="E132" s="100"/>
      <c r="F132" s="101" t="s">
        <v>102</v>
      </c>
      <c r="G132" s="102"/>
      <c r="H132" s="98"/>
      <c r="I132" s="5"/>
      <c r="J132" s="5"/>
    </row>
    <row r="133" spans="2:10" ht="14.25" thickTop="1" thickBot="1">
      <c r="B133" s="106"/>
      <c r="C133" s="5"/>
      <c r="D133" s="5"/>
      <c r="E133" s="5"/>
      <c r="F133" s="5"/>
      <c r="G133" s="5"/>
      <c r="H133" s="5"/>
      <c r="I133" s="5"/>
      <c r="J133" s="5"/>
    </row>
    <row r="134" spans="2:10" ht="27" thickTop="1" thickBot="1">
      <c r="B134" s="107" t="s">
        <v>111</v>
      </c>
      <c r="C134" s="81"/>
      <c r="D134" s="82"/>
      <c r="E134" s="82"/>
      <c r="F134" s="82"/>
      <c r="G134" s="82"/>
      <c r="H134" s="82"/>
      <c r="I134" s="5"/>
      <c r="J134" s="5"/>
    </row>
    <row r="135" spans="2:10" ht="13.5" thickTop="1">
      <c r="B135" s="5"/>
      <c r="C135" s="5"/>
      <c r="D135" s="5"/>
      <c r="E135" s="5"/>
      <c r="F135" s="5"/>
      <c r="G135" s="5"/>
      <c r="H135" s="5"/>
      <c r="I135" s="5"/>
      <c r="J135" s="5"/>
    </row>
    <row r="137" spans="2:10" ht="15" customHeight="1">
      <c r="B137" s="22" t="s">
        <v>112</v>
      </c>
      <c r="C137" s="22"/>
      <c r="D137" s="22"/>
      <c r="E137" s="22"/>
      <c r="F137" s="22"/>
      <c r="G137" s="22"/>
      <c r="H137" s="22"/>
      <c r="I137" s="22"/>
      <c r="J137" s="22"/>
    </row>
    <row r="139" spans="2:10">
      <c r="B139" s="108" t="s">
        <v>113</v>
      </c>
      <c r="C139" s="109"/>
      <c r="D139" s="109"/>
      <c r="E139" s="109"/>
      <c r="F139" s="109"/>
      <c r="G139" s="109"/>
      <c r="H139" s="109"/>
      <c r="I139" s="109"/>
      <c r="J139" s="109"/>
    </row>
    <row r="140" spans="2:10" ht="13.5" thickBot="1"/>
    <row r="141" spans="2:10" ht="14.25" thickTop="1" thickBot="1">
      <c r="B141" s="57" t="s">
        <v>99</v>
      </c>
      <c r="C141" s="57" t="s">
        <v>114</v>
      </c>
      <c r="D141" s="57" t="s">
        <v>115</v>
      </c>
      <c r="E141" s="57" t="s">
        <v>116</v>
      </c>
      <c r="F141" s="57" t="s">
        <v>117</v>
      </c>
      <c r="G141" s="57" t="s">
        <v>118</v>
      </c>
      <c r="H141" s="57" t="s">
        <v>119</v>
      </c>
      <c r="I141" s="57" t="s">
        <v>120</v>
      </c>
      <c r="J141" s="5"/>
    </row>
    <row r="142" spans="2:10" ht="14.25" thickTop="1" thickBot="1">
      <c r="B142" s="107" t="s">
        <v>121</v>
      </c>
      <c r="C142" s="80">
        <v>-1000</v>
      </c>
      <c r="D142" s="75">
        <v>500</v>
      </c>
      <c r="E142" s="80">
        <v>750</v>
      </c>
      <c r="F142" s="75">
        <v>800</v>
      </c>
      <c r="G142" s="75">
        <v>900</v>
      </c>
      <c r="H142" s="75">
        <v>1000</v>
      </c>
      <c r="I142" s="80">
        <v>1200</v>
      </c>
      <c r="J142" s="5"/>
    </row>
    <row r="143" spans="2:10" ht="14.25" customHeight="1" thickTop="1" thickBot="1">
      <c r="B143" s="97" t="s">
        <v>100</v>
      </c>
      <c r="C143" s="110">
        <v>0.1</v>
      </c>
      <c r="D143" s="111" t="s">
        <v>101</v>
      </c>
      <c r="E143" s="100"/>
      <c r="F143" s="112"/>
      <c r="G143" s="113" t="s">
        <v>102</v>
      </c>
      <c r="H143" s="114"/>
      <c r="I143" s="98"/>
      <c r="J143" s="5"/>
    </row>
    <row r="144" spans="2:10" ht="14.25" thickTop="1" thickBot="1">
      <c r="B144" s="5"/>
      <c r="C144" s="5"/>
      <c r="D144" s="5"/>
      <c r="E144" s="5"/>
      <c r="F144" s="5"/>
      <c r="G144" s="5"/>
      <c r="H144" s="5"/>
      <c r="I144" s="5"/>
      <c r="J144" s="5"/>
    </row>
    <row r="145" spans="2:10" ht="14.25" thickTop="1" thickBot="1">
      <c r="B145" s="57" t="s">
        <v>99</v>
      </c>
      <c r="C145" s="57" t="s">
        <v>114</v>
      </c>
      <c r="D145" s="57" t="s">
        <v>115</v>
      </c>
      <c r="E145" s="57" t="s">
        <v>116</v>
      </c>
      <c r="F145" s="57" t="s">
        <v>117</v>
      </c>
      <c r="G145" s="57" t="s">
        <v>118</v>
      </c>
      <c r="H145" s="57" t="s">
        <v>119</v>
      </c>
      <c r="I145" s="57" t="s">
        <v>120</v>
      </c>
      <c r="J145" s="5"/>
    </row>
    <row r="146" spans="2:10" ht="14.25" thickTop="1" thickBot="1">
      <c r="B146" s="107" t="s">
        <v>122</v>
      </c>
      <c r="C146" s="80">
        <v>-2000</v>
      </c>
      <c r="D146" s="75">
        <v>700</v>
      </c>
      <c r="E146" s="80">
        <v>900</v>
      </c>
      <c r="F146" s="75">
        <v>1200</v>
      </c>
      <c r="G146" s="75">
        <v>1500</v>
      </c>
      <c r="H146" s="75">
        <v>1700</v>
      </c>
      <c r="I146" s="80">
        <v>1900</v>
      </c>
      <c r="J146" s="5"/>
    </row>
    <row r="147" spans="2:10" ht="14.25" customHeight="1" thickTop="1" thickBot="1">
      <c r="B147" s="97" t="s">
        <v>100</v>
      </c>
      <c r="C147" s="110">
        <v>0.1</v>
      </c>
      <c r="D147" s="111" t="s">
        <v>101</v>
      </c>
      <c r="E147" s="100"/>
      <c r="F147" s="112"/>
      <c r="G147" s="113" t="s">
        <v>102</v>
      </c>
      <c r="H147" s="114"/>
      <c r="I147" s="98"/>
      <c r="J147" s="5"/>
    </row>
    <row r="148" spans="2:10" ht="14.25" thickTop="1" thickBot="1">
      <c r="B148" s="5"/>
      <c r="C148" s="5"/>
      <c r="D148" s="5"/>
      <c r="E148" s="5"/>
      <c r="F148" s="5"/>
      <c r="G148" s="5"/>
      <c r="H148" s="5"/>
      <c r="I148" s="5"/>
      <c r="J148" s="5"/>
    </row>
    <row r="149" spans="2:10" ht="14.25" thickTop="1" thickBot="1">
      <c r="B149" s="57" t="s">
        <v>99</v>
      </c>
      <c r="C149" s="57" t="s">
        <v>114</v>
      </c>
      <c r="D149" s="57" t="s">
        <v>115</v>
      </c>
      <c r="E149" s="57" t="s">
        <v>116</v>
      </c>
      <c r="F149" s="57" t="s">
        <v>117</v>
      </c>
      <c r="G149" s="57" t="s">
        <v>118</v>
      </c>
      <c r="H149" s="57" t="s">
        <v>119</v>
      </c>
      <c r="I149" s="57" t="s">
        <v>120</v>
      </c>
      <c r="J149" s="5"/>
    </row>
    <row r="150" spans="2:10" ht="14.25" thickTop="1" thickBot="1">
      <c r="B150" s="107" t="s">
        <v>123</v>
      </c>
      <c r="C150" s="80">
        <f>C146-C142</f>
        <v>-1000</v>
      </c>
      <c r="D150" s="75">
        <f t="shared" ref="D150:I150" si="0">D146-D142</f>
        <v>200</v>
      </c>
      <c r="E150" s="80">
        <f t="shared" si="0"/>
        <v>150</v>
      </c>
      <c r="F150" s="75">
        <f t="shared" si="0"/>
        <v>400</v>
      </c>
      <c r="G150" s="75">
        <f t="shared" si="0"/>
        <v>600</v>
      </c>
      <c r="H150" s="75">
        <f t="shared" si="0"/>
        <v>700</v>
      </c>
      <c r="I150" s="80">
        <f t="shared" si="0"/>
        <v>700</v>
      </c>
      <c r="J150" s="5"/>
    </row>
    <row r="151" spans="2:10" ht="14.25" customHeight="1" thickTop="1" thickBot="1">
      <c r="B151" s="97" t="s">
        <v>100</v>
      </c>
      <c r="C151" s="110">
        <v>0.1</v>
      </c>
      <c r="D151" s="111" t="s">
        <v>101</v>
      </c>
      <c r="E151" s="100"/>
      <c r="F151" s="112"/>
      <c r="G151" s="113" t="s">
        <v>102</v>
      </c>
      <c r="H151" s="114"/>
      <c r="I151" s="98"/>
      <c r="J151" s="5"/>
    </row>
    <row r="152" spans="2:10" ht="13.5" thickTop="1">
      <c r="B152" s="5"/>
      <c r="C152" s="5"/>
      <c r="D152" s="5"/>
      <c r="E152" s="5"/>
      <c r="F152" s="5"/>
      <c r="G152" s="5"/>
      <c r="H152" s="5"/>
      <c r="I152" s="5"/>
      <c r="J152" s="5"/>
    </row>
    <row r="154" spans="2:10">
      <c r="B154" s="108" t="s">
        <v>124</v>
      </c>
      <c r="C154" s="109"/>
      <c r="D154" s="109"/>
      <c r="E154" s="109"/>
      <c r="F154" s="109"/>
      <c r="G154" s="109"/>
      <c r="H154" s="109"/>
      <c r="I154" s="109"/>
      <c r="J154" s="109"/>
    </row>
    <row r="155" spans="2:10" ht="13.5" thickBot="1"/>
    <row r="156" spans="2:10" ht="14.25" thickTop="1" thickBot="1">
      <c r="B156" s="57" t="s">
        <v>99</v>
      </c>
      <c r="C156" s="57" t="s">
        <v>114</v>
      </c>
      <c r="D156" s="57" t="s">
        <v>115</v>
      </c>
      <c r="E156" s="57" t="s">
        <v>116</v>
      </c>
      <c r="F156" s="57" t="s">
        <v>117</v>
      </c>
      <c r="G156" s="57" t="s">
        <v>118</v>
      </c>
      <c r="H156" s="57" t="s">
        <v>119</v>
      </c>
      <c r="I156" s="57" t="s">
        <v>120</v>
      </c>
      <c r="J156" s="5"/>
    </row>
    <row r="157" spans="2:10" ht="14.25" thickTop="1" thickBot="1">
      <c r="B157" s="107" t="s">
        <v>121</v>
      </c>
      <c r="C157" s="80">
        <v>-1000</v>
      </c>
      <c r="D157" s="75">
        <v>200</v>
      </c>
      <c r="E157" s="80">
        <v>300</v>
      </c>
      <c r="F157" s="75">
        <v>500</v>
      </c>
      <c r="G157" s="75">
        <v>750</v>
      </c>
      <c r="H157" s="75">
        <v>1000</v>
      </c>
      <c r="I157" s="80">
        <v>1500</v>
      </c>
      <c r="J157" s="5"/>
    </row>
    <row r="158" spans="2:10" ht="14.25" customHeight="1" thickTop="1" thickBot="1">
      <c r="B158" s="97" t="s">
        <v>100</v>
      </c>
      <c r="C158" s="110">
        <v>0.1</v>
      </c>
      <c r="D158" s="111" t="s">
        <v>101</v>
      </c>
      <c r="E158" s="100"/>
      <c r="F158" s="112"/>
      <c r="G158" s="113" t="s">
        <v>102</v>
      </c>
      <c r="H158" s="114"/>
      <c r="I158" s="98"/>
      <c r="J158" s="5"/>
    </row>
    <row r="159" spans="2:10" ht="14.25" thickTop="1" thickBot="1">
      <c r="B159" s="5"/>
      <c r="C159" s="5"/>
      <c r="D159" s="5"/>
      <c r="E159" s="5"/>
      <c r="F159" s="5"/>
      <c r="G159" s="5"/>
      <c r="H159" s="5"/>
      <c r="I159" s="5"/>
      <c r="J159" s="5"/>
    </row>
    <row r="160" spans="2:10" ht="14.25" thickTop="1" thickBot="1">
      <c r="B160" s="57" t="s">
        <v>99</v>
      </c>
      <c r="C160" s="57" t="s">
        <v>114</v>
      </c>
      <c r="D160" s="57" t="s">
        <v>115</v>
      </c>
      <c r="E160" s="57" t="s">
        <v>116</v>
      </c>
      <c r="F160" s="57" t="s">
        <v>117</v>
      </c>
      <c r="G160" s="57" t="s">
        <v>118</v>
      </c>
      <c r="H160" s="57" t="s">
        <v>119</v>
      </c>
      <c r="I160" s="57" t="s">
        <v>120</v>
      </c>
      <c r="J160" s="5"/>
    </row>
    <row r="161" spans="2:10" ht="14.25" thickTop="1" thickBot="1">
      <c r="B161" s="107" t="s">
        <v>122</v>
      </c>
      <c r="C161" s="80">
        <v>-1000</v>
      </c>
      <c r="D161" s="75">
        <v>1200</v>
      </c>
      <c r="E161" s="80">
        <v>800</v>
      </c>
      <c r="F161" s="75">
        <v>400</v>
      </c>
      <c r="G161" s="75">
        <v>300</v>
      </c>
      <c r="H161" s="75">
        <v>250</v>
      </c>
      <c r="I161" s="80">
        <v>200</v>
      </c>
      <c r="J161" s="5"/>
    </row>
    <row r="162" spans="2:10" ht="14.25" customHeight="1" thickTop="1" thickBot="1">
      <c r="B162" s="97" t="s">
        <v>100</v>
      </c>
      <c r="C162" s="110">
        <v>0.1</v>
      </c>
      <c r="D162" s="111" t="s">
        <v>101</v>
      </c>
      <c r="E162" s="100"/>
      <c r="F162" s="112"/>
      <c r="G162" s="113" t="s">
        <v>102</v>
      </c>
      <c r="H162" s="114"/>
      <c r="I162" s="98"/>
      <c r="J162" s="5"/>
    </row>
    <row r="163" spans="2:10" ht="14.25" thickTop="1" thickBot="1">
      <c r="B163" s="5"/>
      <c r="C163" s="5"/>
      <c r="D163" s="5"/>
      <c r="E163" s="5"/>
      <c r="F163" s="5"/>
      <c r="G163" s="5"/>
      <c r="H163" s="5"/>
      <c r="I163" s="5"/>
      <c r="J163" s="5"/>
    </row>
    <row r="164" spans="2:10" ht="14.25" thickTop="1" thickBot="1">
      <c r="B164" s="57" t="s">
        <v>99</v>
      </c>
      <c r="C164" s="57" t="s">
        <v>114</v>
      </c>
      <c r="D164" s="57" t="s">
        <v>115</v>
      </c>
      <c r="E164" s="57" t="s">
        <v>116</v>
      </c>
      <c r="F164" s="57" t="s">
        <v>117</v>
      </c>
      <c r="G164" s="57" t="s">
        <v>118</v>
      </c>
      <c r="H164" s="57" t="s">
        <v>119</v>
      </c>
      <c r="I164" s="57" t="s">
        <v>120</v>
      </c>
      <c r="J164" s="5"/>
    </row>
    <row r="165" spans="2:10" ht="14.25" thickTop="1" thickBot="1">
      <c r="B165" s="107" t="s">
        <v>123</v>
      </c>
      <c r="C165" s="80">
        <f>C161-C157</f>
        <v>0</v>
      </c>
      <c r="D165" s="75">
        <f t="shared" ref="D165:I165" si="1">D161-D157</f>
        <v>1000</v>
      </c>
      <c r="E165" s="80">
        <f t="shared" si="1"/>
        <v>500</v>
      </c>
      <c r="F165" s="75">
        <f t="shared" si="1"/>
        <v>-100</v>
      </c>
      <c r="G165" s="75">
        <f t="shared" si="1"/>
        <v>-450</v>
      </c>
      <c r="H165" s="75">
        <f t="shared" si="1"/>
        <v>-750</v>
      </c>
      <c r="I165" s="80">
        <f t="shared" si="1"/>
        <v>-1300</v>
      </c>
      <c r="J165" s="5"/>
    </row>
    <row r="166" spans="2:10" ht="14.25" customHeight="1" thickTop="1" thickBot="1">
      <c r="B166" s="97" t="s">
        <v>100</v>
      </c>
      <c r="C166" s="110">
        <v>0.1</v>
      </c>
      <c r="D166" s="111" t="s">
        <v>101</v>
      </c>
      <c r="E166" s="100"/>
      <c r="F166" s="112"/>
      <c r="G166" s="113" t="s">
        <v>102</v>
      </c>
      <c r="H166" s="114"/>
      <c r="I166" s="98"/>
      <c r="J166" s="5"/>
    </row>
    <row r="167" spans="2:10" ht="13.5" thickTop="1">
      <c r="B167" s="5"/>
      <c r="C167" s="5"/>
      <c r="D167" s="5"/>
      <c r="E167" s="5"/>
      <c r="F167" s="5"/>
      <c r="G167" s="5"/>
      <c r="H167" s="5"/>
      <c r="I167" s="5"/>
      <c r="J167" s="5"/>
    </row>
    <row r="170" spans="2:10">
      <c r="B170" s="108" t="s">
        <v>125</v>
      </c>
      <c r="C170" s="109"/>
      <c r="D170" s="109"/>
      <c r="E170" s="109"/>
      <c r="F170" s="109"/>
      <c r="G170" s="109"/>
      <c r="H170" s="109"/>
      <c r="I170" s="109"/>
      <c r="J170" s="109"/>
    </row>
    <row r="171" spans="2:10" ht="13.5" thickBot="1"/>
    <row r="172" spans="2:10" ht="14.25" thickTop="1" thickBot="1">
      <c r="B172" s="57" t="s">
        <v>99</v>
      </c>
      <c r="C172" s="57" t="s">
        <v>114</v>
      </c>
      <c r="D172" s="57" t="s">
        <v>115</v>
      </c>
      <c r="E172" s="57" t="s">
        <v>116</v>
      </c>
      <c r="F172" s="57" t="s">
        <v>117</v>
      </c>
      <c r="G172" s="57" t="s">
        <v>118</v>
      </c>
      <c r="H172" s="57" t="s">
        <v>119</v>
      </c>
      <c r="I172" s="57" t="s">
        <v>120</v>
      </c>
      <c r="J172" s="5"/>
    </row>
    <row r="173" spans="2:10" ht="14.25" thickTop="1" thickBot="1">
      <c r="B173" s="107" t="s">
        <v>121</v>
      </c>
      <c r="C173" s="75">
        <v>-1000</v>
      </c>
      <c r="D173" s="75">
        <v>400</v>
      </c>
      <c r="E173" s="80">
        <v>500</v>
      </c>
      <c r="F173" s="75">
        <v>800</v>
      </c>
      <c r="G173" s="75"/>
      <c r="H173" s="75"/>
      <c r="I173" s="80"/>
      <c r="J173" s="5"/>
    </row>
    <row r="174" spans="2:10" ht="14.25" customHeight="1" thickTop="1" thickBot="1">
      <c r="B174" s="107" t="s">
        <v>100</v>
      </c>
      <c r="C174" s="110">
        <v>0.1</v>
      </c>
      <c r="D174" s="97" t="s">
        <v>101</v>
      </c>
      <c r="E174" s="100"/>
      <c r="F174" s="112"/>
      <c r="G174" s="113" t="s">
        <v>102</v>
      </c>
      <c r="H174" s="114"/>
      <c r="I174" s="98"/>
      <c r="J174" s="5"/>
    </row>
    <row r="175" spans="2:10" ht="14.25" thickTop="1" thickBot="1">
      <c r="B175" s="5"/>
      <c r="C175" s="5"/>
      <c r="D175" s="5"/>
      <c r="E175" s="5"/>
      <c r="F175" s="5"/>
      <c r="G175" s="5"/>
      <c r="H175" s="5"/>
      <c r="I175" s="5"/>
      <c r="J175" s="5"/>
    </row>
    <row r="176" spans="2:10" ht="14.25" thickTop="1" thickBot="1">
      <c r="B176" s="57" t="s">
        <v>99</v>
      </c>
      <c r="C176" s="57" t="s">
        <v>114</v>
      </c>
      <c r="D176" s="57" t="s">
        <v>115</v>
      </c>
      <c r="E176" s="57" t="s">
        <v>116</v>
      </c>
      <c r="F176" s="57" t="s">
        <v>117</v>
      </c>
      <c r="G176" s="57" t="s">
        <v>118</v>
      </c>
      <c r="H176" s="57" t="s">
        <v>119</v>
      </c>
      <c r="I176" s="57" t="s">
        <v>120</v>
      </c>
      <c r="J176" s="5"/>
    </row>
    <row r="177" spans="2:10" ht="14.25" thickTop="1" thickBot="1">
      <c r="B177" s="107" t="s">
        <v>122</v>
      </c>
      <c r="C177" s="75">
        <v>-1000</v>
      </c>
      <c r="D177" s="75">
        <v>650</v>
      </c>
      <c r="E177" s="80">
        <v>1000</v>
      </c>
      <c r="F177" s="75"/>
      <c r="G177" s="75"/>
      <c r="H177" s="75"/>
      <c r="I177" s="80"/>
      <c r="J177" s="5"/>
    </row>
    <row r="178" spans="2:10" ht="14.25" customHeight="1" thickTop="1" thickBot="1">
      <c r="B178" s="107" t="s">
        <v>100</v>
      </c>
      <c r="C178" s="110">
        <v>0.1</v>
      </c>
      <c r="D178" s="97" t="s">
        <v>101</v>
      </c>
      <c r="E178" s="100"/>
      <c r="F178" s="112"/>
      <c r="G178" s="113" t="s">
        <v>102</v>
      </c>
      <c r="H178" s="114"/>
      <c r="I178" s="98"/>
      <c r="J178" s="5"/>
    </row>
    <row r="179" spans="2:10" ht="14.25" thickTop="1" thickBot="1">
      <c r="B179" s="5"/>
      <c r="C179" s="5"/>
      <c r="D179" s="5"/>
      <c r="E179" s="5"/>
      <c r="F179" s="5"/>
      <c r="G179" s="5"/>
      <c r="H179" s="5"/>
      <c r="I179" s="5"/>
      <c r="J179" s="5"/>
    </row>
    <row r="180" spans="2:10" ht="14.25" thickTop="1" thickBot="1">
      <c r="B180" s="57" t="s">
        <v>99</v>
      </c>
      <c r="C180" s="57" t="s">
        <v>114</v>
      </c>
      <c r="D180" s="57" t="s">
        <v>115</v>
      </c>
      <c r="E180" s="57" t="s">
        <v>116</v>
      </c>
      <c r="F180" s="57" t="s">
        <v>117</v>
      </c>
      <c r="G180" s="57" t="s">
        <v>118</v>
      </c>
      <c r="H180" s="57" t="s">
        <v>119</v>
      </c>
      <c r="I180" s="57" t="s">
        <v>120</v>
      </c>
      <c r="J180" s="5"/>
    </row>
    <row r="181" spans="2:10" ht="14.25" thickTop="1" thickBot="1">
      <c r="B181" s="107" t="s">
        <v>126</v>
      </c>
      <c r="C181" s="75">
        <f>C173</f>
        <v>-1000</v>
      </c>
      <c r="D181" s="115">
        <f>PMT(C182,6,-(E174-C173))</f>
        <v>229.60738036266724</v>
      </c>
      <c r="E181" s="116">
        <f>PMT(C182,6,-(E174-C173))</f>
        <v>229.60738036266724</v>
      </c>
      <c r="F181" s="115">
        <f>PMT(C182,6,-(E174-C173))</f>
        <v>229.60738036266724</v>
      </c>
      <c r="G181" s="115">
        <f>PMT(C182,6,-(E174-C173))</f>
        <v>229.60738036266724</v>
      </c>
      <c r="H181" s="115">
        <f>PMT(C182,6,-(E174-C173))</f>
        <v>229.60738036266724</v>
      </c>
      <c r="I181" s="116">
        <f>PMT(C182,6,-(E174-C173))</f>
        <v>229.60738036266724</v>
      </c>
      <c r="J181" s="5"/>
    </row>
    <row r="182" spans="2:10" ht="14.25" customHeight="1" thickTop="1" thickBot="1">
      <c r="B182" s="107" t="s">
        <v>100</v>
      </c>
      <c r="C182" s="110">
        <v>0.1</v>
      </c>
      <c r="D182" s="97" t="s">
        <v>101</v>
      </c>
      <c r="E182" s="100"/>
      <c r="F182" s="112"/>
      <c r="G182" s="113" t="s">
        <v>102</v>
      </c>
      <c r="H182" s="114"/>
      <c r="I182" s="98"/>
      <c r="J182" s="5"/>
    </row>
    <row r="183" spans="2:10" ht="14.25" thickTop="1" thickBot="1">
      <c r="B183" s="5"/>
      <c r="C183" s="5"/>
      <c r="D183" s="5"/>
      <c r="E183" s="5"/>
      <c r="F183" s="5"/>
      <c r="G183" s="5"/>
      <c r="H183" s="5"/>
      <c r="I183" s="5"/>
      <c r="J183" s="5"/>
    </row>
    <row r="184" spans="2:10" ht="14.25" thickTop="1" thickBot="1">
      <c r="B184" s="57" t="s">
        <v>99</v>
      </c>
      <c r="C184" s="57" t="s">
        <v>114</v>
      </c>
      <c r="D184" s="57" t="s">
        <v>115</v>
      </c>
      <c r="E184" s="57" t="s">
        <v>116</v>
      </c>
      <c r="F184" s="57" t="s">
        <v>117</v>
      </c>
      <c r="G184" s="57" t="s">
        <v>118</v>
      </c>
      <c r="H184" s="57" t="s">
        <v>119</v>
      </c>
      <c r="I184" s="57" t="s">
        <v>120</v>
      </c>
      <c r="J184" s="5"/>
    </row>
    <row r="185" spans="2:10" ht="14.25" thickTop="1" thickBot="1">
      <c r="B185" s="107" t="s">
        <v>127</v>
      </c>
      <c r="C185" s="75">
        <f>C177</f>
        <v>-1000</v>
      </c>
      <c r="D185" s="115">
        <f>PMT(C186,6,-(E178-C177))</f>
        <v>229.60738036266724</v>
      </c>
      <c r="E185" s="116">
        <f>PMT(C186,6,-(E178-C177))</f>
        <v>229.60738036266724</v>
      </c>
      <c r="F185" s="115">
        <f>PMT(C186,6,-(E178-C177))</f>
        <v>229.60738036266724</v>
      </c>
      <c r="G185" s="115">
        <f>PMT(C186,6,-(E178-C177))</f>
        <v>229.60738036266724</v>
      </c>
      <c r="H185" s="115">
        <f>PMT(C186,6,-(E178-C177))</f>
        <v>229.60738036266724</v>
      </c>
      <c r="I185" s="116">
        <f>PMT(C186,6,-(E178-C177))</f>
        <v>229.60738036266724</v>
      </c>
      <c r="J185" s="5"/>
    </row>
    <row r="186" spans="2:10" ht="14.25" thickTop="1" thickBot="1">
      <c r="B186" s="107" t="s">
        <v>100</v>
      </c>
      <c r="C186" s="110">
        <v>0.1</v>
      </c>
      <c r="D186" s="97" t="s">
        <v>101</v>
      </c>
      <c r="E186" s="100"/>
      <c r="F186" s="112"/>
      <c r="G186" s="113" t="s">
        <v>102</v>
      </c>
      <c r="H186" s="117"/>
      <c r="I186" s="98"/>
      <c r="J186" s="5"/>
    </row>
    <row r="187" spans="2:10" ht="13.5" thickTop="1">
      <c r="B187" s="5"/>
      <c r="C187" s="5"/>
      <c r="D187" s="5"/>
      <c r="E187" s="5"/>
      <c r="F187" s="5"/>
      <c r="G187" s="5"/>
      <c r="H187" s="5"/>
      <c r="I187" s="5"/>
      <c r="J187" s="5"/>
    </row>
  </sheetData>
  <mergeCells count="29">
    <mergeCell ref="G166:H166"/>
    <mergeCell ref="G174:H174"/>
    <mergeCell ref="G178:H178"/>
    <mergeCell ref="G182:H182"/>
    <mergeCell ref="G186:H186"/>
    <mergeCell ref="B137:J137"/>
    <mergeCell ref="G143:H143"/>
    <mergeCell ref="G147:H147"/>
    <mergeCell ref="G151:H151"/>
    <mergeCell ref="G158:H158"/>
    <mergeCell ref="G162:H162"/>
    <mergeCell ref="B81:B82"/>
    <mergeCell ref="B91:B92"/>
    <mergeCell ref="B113:B114"/>
    <mergeCell ref="F122:G122"/>
    <mergeCell ref="F126:G126"/>
    <mergeCell ref="F132:G132"/>
    <mergeCell ref="B77:D77"/>
    <mergeCell ref="E77:F77"/>
    <mergeCell ref="B78:D78"/>
    <mergeCell ref="E78:F78"/>
    <mergeCell ref="B79:D79"/>
    <mergeCell ref="E79:F79"/>
    <mergeCell ref="B17:I17"/>
    <mergeCell ref="B19:B20"/>
    <mergeCell ref="B51:F51"/>
    <mergeCell ref="B53:J53"/>
    <mergeCell ref="B76:D76"/>
    <mergeCell ref="E76:F76"/>
  </mergeCells>
  <conditionalFormatting sqref="C33:F34 D35:F36 C40 C42 C44 C46 C48 C84 D83:G85 H85 C89:H89 D98:H104 D108:H111 D115:H119 C120:C122 D121:H121 H122 E122 C125:C126 D124:H125 E126 H126 D128:H129 C130:C132 D131:H131 E132 H132 D134:H134 E143 E147 E151 I151 I147 I143 E158 E162 E166 I166 I162 I158 E174 E178 E182 E186 I186 I182 I178 I174">
    <cfRule type="cellIs" dxfId="0" priority="1" stopIfTrue="1" operator="equal">
      <formula>0</formula>
    </cfRule>
  </conditionalFormatting>
  <pageMargins left="0.75" right="0.75" top="1" bottom="1" header="0" footer="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2"/>
  </sheetPr>
  <dimension ref="B17:H44"/>
  <sheetViews>
    <sheetView zoomScale="80" zoomScaleNormal="80" workbookViewId="0"/>
  </sheetViews>
  <sheetFormatPr baseColWidth="10" defaultColWidth="11.42578125" defaultRowHeight="12.75"/>
  <cols>
    <col min="1" max="2" width="11.42578125" style="118"/>
    <col min="3" max="3" width="39.5703125" style="118" bestFit="1" customWidth="1"/>
    <col min="4" max="16384" width="11.42578125" style="118"/>
  </cols>
  <sheetData>
    <row r="17" spans="2:8" ht="13.5" thickBot="1">
      <c r="B17" s="5"/>
      <c r="C17" s="5"/>
      <c r="D17" s="5"/>
      <c r="E17" s="5"/>
      <c r="F17" s="5"/>
      <c r="G17" s="5"/>
      <c r="H17" s="5"/>
    </row>
    <row r="18" spans="2:8" ht="15.75" thickBot="1">
      <c r="B18" s="5"/>
      <c r="C18" s="119" t="s">
        <v>128</v>
      </c>
      <c r="D18" s="120" t="s">
        <v>129</v>
      </c>
      <c r="E18" s="120"/>
      <c r="F18" s="120"/>
      <c r="G18" s="121"/>
      <c r="H18" s="5"/>
    </row>
    <row r="19" spans="2:8" ht="13.5" thickBot="1">
      <c r="B19" s="5"/>
      <c r="C19" s="5"/>
      <c r="D19" s="5"/>
      <c r="E19" s="5"/>
      <c r="F19" s="5"/>
      <c r="G19" s="5"/>
      <c r="H19" s="5"/>
    </row>
    <row r="20" spans="2:8" ht="15.75" thickBot="1">
      <c r="B20" s="5"/>
      <c r="C20" s="119" t="s">
        <v>130</v>
      </c>
      <c r="D20" s="120" t="s">
        <v>131</v>
      </c>
      <c r="E20" s="120"/>
      <c r="F20" s="120"/>
      <c r="G20" s="121"/>
      <c r="H20" s="5"/>
    </row>
    <row r="21" spans="2:8" ht="13.5" thickBot="1">
      <c r="B21" s="5"/>
      <c r="C21" s="5"/>
      <c r="D21" s="5"/>
      <c r="E21" s="5"/>
      <c r="F21" s="5"/>
      <c r="G21" s="5"/>
      <c r="H21" s="5"/>
    </row>
    <row r="22" spans="2:8" ht="15.75" thickBot="1">
      <c r="B22" s="5"/>
      <c r="C22" s="119" t="s">
        <v>132</v>
      </c>
      <c r="D22" s="120" t="s">
        <v>133</v>
      </c>
      <c r="E22" s="120"/>
      <c r="F22" s="120"/>
      <c r="G22" s="121"/>
      <c r="H22" s="5"/>
    </row>
    <row r="23" spans="2:8" ht="13.5" thickBot="1">
      <c r="B23" s="5"/>
      <c r="C23" s="5"/>
      <c r="D23" s="5"/>
      <c r="E23" s="5"/>
      <c r="F23" s="5"/>
      <c r="G23" s="5"/>
      <c r="H23" s="5"/>
    </row>
    <row r="24" spans="2:8" ht="15.75" thickBot="1">
      <c r="B24" s="5"/>
      <c r="C24" s="119" t="s">
        <v>134</v>
      </c>
      <c r="D24" s="120"/>
      <c r="E24" s="120"/>
      <c r="F24" s="120"/>
      <c r="G24" s="121"/>
      <c r="H24" s="5"/>
    </row>
    <row r="25" spans="2:8" ht="13.5" thickBot="1">
      <c r="B25" s="5"/>
      <c r="C25" s="5"/>
      <c r="D25" s="5"/>
      <c r="E25" s="5"/>
      <c r="F25" s="5"/>
      <c r="G25" s="5"/>
      <c r="H25" s="5"/>
    </row>
    <row r="26" spans="2:8" ht="15.75" thickBot="1">
      <c r="B26" s="5"/>
      <c r="C26" s="119" t="s">
        <v>135</v>
      </c>
      <c r="D26" s="120"/>
      <c r="E26" s="120"/>
      <c r="F26" s="120"/>
      <c r="G26" s="121"/>
      <c r="H26" s="5"/>
    </row>
    <row r="27" spans="2:8" ht="13.5" thickBot="1">
      <c r="B27" s="5"/>
      <c r="C27" s="5"/>
      <c r="D27" s="5"/>
      <c r="E27" s="5"/>
      <c r="F27" s="5"/>
      <c r="G27" s="5"/>
      <c r="H27" s="5"/>
    </row>
    <row r="28" spans="2:8" ht="15.75" thickBot="1">
      <c r="B28" s="5"/>
      <c r="C28" s="119" t="s">
        <v>136</v>
      </c>
      <c r="D28" s="120" t="s">
        <v>137</v>
      </c>
      <c r="E28" s="120"/>
      <c r="F28" s="120"/>
      <c r="G28" s="121"/>
      <c r="H28" s="5"/>
    </row>
    <row r="29" spans="2:8" ht="13.5" thickBot="1">
      <c r="B29" s="5"/>
      <c r="C29" s="5"/>
      <c r="D29" s="5"/>
      <c r="E29" s="5"/>
      <c r="F29" s="5"/>
      <c r="G29" s="5"/>
      <c r="H29" s="5"/>
    </row>
    <row r="30" spans="2:8" ht="15.75" thickBot="1">
      <c r="B30" s="5"/>
      <c r="C30" s="119" t="s">
        <v>138</v>
      </c>
      <c r="D30" s="120" t="s">
        <v>139</v>
      </c>
      <c r="E30" s="120"/>
      <c r="F30" s="120"/>
      <c r="G30" s="121"/>
      <c r="H30" s="5"/>
    </row>
    <row r="31" spans="2:8" ht="13.5" thickBot="1">
      <c r="B31" s="5"/>
      <c r="C31" s="5"/>
      <c r="D31" s="5"/>
      <c r="E31" s="5"/>
      <c r="F31" s="5"/>
      <c r="G31" s="5"/>
      <c r="H31" s="5"/>
    </row>
    <row r="32" spans="2:8" ht="15.75" thickBot="1">
      <c r="B32" s="5"/>
      <c r="C32" s="119" t="s">
        <v>140</v>
      </c>
      <c r="D32" s="120" t="s">
        <v>141</v>
      </c>
      <c r="E32" s="120"/>
      <c r="F32" s="120"/>
      <c r="G32" s="121"/>
      <c r="H32" s="5"/>
    </row>
    <row r="33" spans="2:8" ht="13.5" thickBot="1">
      <c r="B33" s="5"/>
      <c r="C33" s="5"/>
      <c r="D33" s="5"/>
      <c r="E33" s="5"/>
      <c r="F33" s="5"/>
      <c r="G33" s="5"/>
      <c r="H33" s="5"/>
    </row>
    <row r="34" spans="2:8" ht="15.75" thickBot="1">
      <c r="B34" s="5"/>
      <c r="C34" s="119" t="s">
        <v>142</v>
      </c>
      <c r="D34" s="120" t="s">
        <v>143</v>
      </c>
      <c r="E34" s="120"/>
      <c r="F34" s="120"/>
      <c r="G34" s="121"/>
      <c r="H34" s="5"/>
    </row>
    <row r="35" spans="2:8" ht="13.5" thickBot="1">
      <c r="B35" s="5"/>
      <c r="C35" s="5"/>
      <c r="D35" s="5"/>
      <c r="E35" s="5"/>
      <c r="F35" s="5"/>
      <c r="G35" s="5"/>
      <c r="H35" s="5"/>
    </row>
    <row r="36" spans="2:8" ht="15">
      <c r="B36" s="5"/>
      <c r="C36" s="122" t="s">
        <v>144</v>
      </c>
      <c r="D36" s="123" t="s">
        <v>145</v>
      </c>
      <c r="E36" s="123" t="s">
        <v>146</v>
      </c>
      <c r="F36" s="123" t="s">
        <v>147</v>
      </c>
      <c r="G36" s="124"/>
      <c r="H36" s="5"/>
    </row>
    <row r="37" spans="2:8" ht="15.75" thickBot="1">
      <c r="B37" s="5"/>
      <c r="C37" s="125" t="s">
        <v>148</v>
      </c>
      <c r="D37" s="126" t="s">
        <v>149</v>
      </c>
      <c r="E37" s="126"/>
      <c r="F37" s="126" t="s">
        <v>149</v>
      </c>
      <c r="G37" s="127"/>
      <c r="H37" s="5"/>
    </row>
    <row r="38" spans="2:8">
      <c r="B38" s="5"/>
      <c r="C38" s="5"/>
      <c r="D38" s="5"/>
      <c r="E38" s="5"/>
      <c r="F38" s="5"/>
      <c r="G38" s="5"/>
      <c r="H38" s="5"/>
    </row>
    <row r="40" spans="2:8" ht="15">
      <c r="C40" s="128" t="s">
        <v>150</v>
      </c>
    </row>
    <row r="41" spans="2:8" ht="15">
      <c r="C41" s="128" t="s">
        <v>151</v>
      </c>
    </row>
    <row r="42" spans="2:8" ht="15">
      <c r="C42" s="128" t="s">
        <v>152</v>
      </c>
    </row>
    <row r="43" spans="2:8" ht="15">
      <c r="C43" s="128" t="s">
        <v>153</v>
      </c>
    </row>
    <row r="44" spans="2:8" ht="15">
      <c r="C44" s="128" t="s">
        <v>154</v>
      </c>
    </row>
  </sheetData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VII</vt:lpstr>
      <vt:lpstr>VIIf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Herwin</dc:creator>
  <cp:lastModifiedBy>Herwin</cp:lastModifiedBy>
  <dcterms:created xsi:type="dcterms:W3CDTF">2010-06-22T00:01:44Z</dcterms:created>
  <dcterms:modified xsi:type="dcterms:W3CDTF">2010-06-22T00:02:51Z</dcterms:modified>
</cp:coreProperties>
</file>